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a/Documents/TRÆNA UTVIKLING/2020 Corona/"/>
    </mc:Choice>
  </mc:AlternateContent>
  <xr:revisionPtr revIDLastSave="0" documentId="8_{5010999B-B0D8-6544-943F-27A298B6EF8F}" xr6:coauthVersionLast="45" xr6:coauthVersionMax="45" xr10:uidLastSave="{00000000-0000-0000-0000-000000000000}"/>
  <bookViews>
    <workbookView xWindow="0" yWindow="460" windowWidth="28800" windowHeight="15840" activeTab="2" xr2:uid="{328654F6-F143-4CE2-90A0-9D9816F57DB6}"/>
  </bookViews>
  <sheets>
    <sheet name="Månedsberegning_Mars" sheetId="1" r:id="rId1"/>
    <sheet name="Månedsberegning_April" sheetId="3" r:id="rId2"/>
    <sheet name="Månedsberegning_Ma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9" i="2"/>
  <c r="E10" i="3"/>
  <c r="E11" i="3"/>
  <c r="E12" i="3"/>
  <c r="E13" i="3"/>
  <c r="E14" i="3"/>
  <c r="E15" i="3"/>
  <c r="E16" i="3"/>
  <c r="E17" i="3"/>
  <c r="E18" i="3"/>
  <c r="E19" i="3"/>
  <c r="E9" i="3"/>
  <c r="F5" i="3"/>
  <c r="E27" i="3" s="1"/>
  <c r="F27" i="3" s="1"/>
  <c r="C3" i="3"/>
  <c r="C4" i="3" s="1"/>
  <c r="F5" i="2"/>
  <c r="C3" i="2"/>
  <c r="E22" i="2" l="1"/>
  <c r="E23" i="2" s="1"/>
  <c r="E27" i="2" s="1"/>
  <c r="F27" i="2" s="1"/>
  <c r="E22" i="3"/>
  <c r="E23" i="3" s="1"/>
  <c r="E25" i="3"/>
  <c r="F25" i="3" s="1"/>
  <c r="C4" i="2"/>
  <c r="C3" i="1"/>
  <c r="C4" i="1" s="1"/>
  <c r="E22" i="1"/>
  <c r="E23" i="1" s="1"/>
  <c r="F5" i="1"/>
  <c r="E25" i="2" l="1"/>
  <c r="F25" i="2" s="1"/>
  <c r="E25" i="1"/>
  <c r="F25" i="1" s="1"/>
  <c r="E27" i="1"/>
  <c r="F27" i="1" s="1"/>
</calcChain>
</file>

<file path=xl/sharedStrings.xml><?xml version="1.0" encoding="utf-8"?>
<sst xmlns="http://schemas.openxmlformats.org/spreadsheetml/2006/main" count="131" uniqueCount="39">
  <si>
    <t xml:space="preserve">Omsetning (ekskl mva) </t>
  </si>
  <si>
    <t>Årlige utgifter 2019</t>
  </si>
  <si>
    <t>Post i næringsoppgaven</t>
  </si>
  <si>
    <t>Beskrivelse</t>
  </si>
  <si>
    <t>Beløp</t>
  </si>
  <si>
    <t>Merknad</t>
  </si>
  <si>
    <t>Årlig utgift</t>
  </si>
  <si>
    <t xml:space="preserve">   Leie lokale</t>
  </si>
  <si>
    <t>Lys, varme</t>
  </si>
  <si>
    <t>Renovasjon, vann, avløp, renhold mv</t>
  </si>
  <si>
    <t>Leie maskiner, inventar, transportmidler mv</t>
  </si>
  <si>
    <t>Fremmed tjeneste (regnskap, rev.hon., rådgivning o.l.)</t>
  </si>
  <si>
    <t>Elektronisk kommunikasjon, porto o.l.</t>
  </si>
  <si>
    <t>Forsikring og avgifter på transportmidler</t>
  </si>
  <si>
    <t>Kontingenter</t>
  </si>
  <si>
    <t>Forsikringspremie</t>
  </si>
  <si>
    <t>8150 - 8050</t>
  </si>
  <si>
    <t>Annen rentekostnad – Annen renteinntekt (nettobeløp)</t>
  </si>
  <si>
    <t>Annen uunngåelig fast kostnad</t>
  </si>
  <si>
    <t>Må forklares hvis større enn 0!</t>
  </si>
  <si>
    <t>Sum årlig utgift</t>
  </si>
  <si>
    <t>Månedlig faste utgifter</t>
  </si>
  <si>
    <t>Beregnet kontantstøtte denne måned</t>
  </si>
  <si>
    <t>Bedrift IKKE pålagt stengt</t>
  </si>
  <si>
    <t>Bedrift som er PÅLAGT stengt</t>
  </si>
  <si>
    <t xml:space="preserve">Periode </t>
  </si>
  <si>
    <t>Mars</t>
  </si>
  <si>
    <t>Endret omsetning i %</t>
  </si>
  <si>
    <t>Omsetning i (samme måned 2020)</t>
  </si>
  <si>
    <t>Omsetning i (måned i 2019)</t>
  </si>
  <si>
    <t>Hjelpeberegning med alle forbehold (basert på Regjeringens forslag) av Adv Arhaug jkma.no  NB: Fyll KUN ut de gule feltene.</t>
  </si>
  <si>
    <t>April</t>
  </si>
  <si>
    <t>2020 (eller - valgfritt - snitt omsetning i jan &amp;  feb 2020)</t>
  </si>
  <si>
    <t>Beskrivelse årlige utgifter</t>
  </si>
  <si>
    <t>Mai</t>
  </si>
  <si>
    <t>Hjelpeberegning med alle forbehold (basert på Regjeringens forslag*) av Adv Arhaug jkma.no  NB: Fyll KUN ut de gule feltene.</t>
  </si>
  <si>
    <t xml:space="preserve">Kilde: </t>
  </si>
  <si>
    <t>https://www.regjeringen.no/contentassets/9cd7887d07eb4cd6a55b4f886a52628d/presentasjon-pk-0204.pdf</t>
  </si>
  <si>
    <t>Årlige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</si>
</sst>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&lt;=9999]0000;General"/>
    <numFmt numFmtId="166" formatCode="[$-414]mmmm\ yy;@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0" fillId="2" borderId="1" xfId="0" applyNumberFormat="1" applyFill="1" applyBorder="1"/>
    <xf numFmtId="3" fontId="1" fillId="2" borderId="1" xfId="0" applyNumberFormat="1" applyFont="1" applyFill="1" applyBorder="1"/>
    <xf numFmtId="4" fontId="0" fillId="0" borderId="0" xfId="0" applyNumberFormat="1"/>
    <xf numFmtId="4" fontId="2" fillId="0" borderId="0" xfId="0" applyNumberFormat="1" applyFont="1"/>
    <xf numFmtId="0" fontId="1" fillId="3" borderId="0" xfId="0" applyFont="1" applyFill="1" applyAlignment="1">
      <alignment wrapText="1"/>
    </xf>
    <xf numFmtId="17" fontId="0" fillId="3" borderId="0" xfId="0" applyNumberFormat="1" applyFill="1"/>
    <xf numFmtId="0" fontId="0" fillId="3" borderId="0" xfId="0" applyFill="1"/>
    <xf numFmtId="17" fontId="1" fillId="3" borderId="0" xfId="0" applyNumberFormat="1" applyFont="1" applyFill="1"/>
    <xf numFmtId="9" fontId="0" fillId="3" borderId="0" xfId="0" applyNumberFormat="1" applyFill="1"/>
    <xf numFmtId="3" fontId="1" fillId="3" borderId="0" xfId="0" applyNumberFormat="1" applyFont="1" applyFill="1" applyAlignment="1">
      <alignment wrapText="1"/>
    </xf>
    <xf numFmtId="3" fontId="0" fillId="3" borderId="0" xfId="0" applyNumberFormat="1" applyFill="1"/>
    <xf numFmtId="0" fontId="0" fillId="3" borderId="1" xfId="0" applyFill="1" applyBorder="1"/>
    <xf numFmtId="3" fontId="1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3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4" fontId="0" fillId="3" borderId="1" xfId="0" applyNumberFormat="1" applyFill="1" applyBorder="1"/>
    <xf numFmtId="4" fontId="0" fillId="3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ill="1" applyAlignment="1">
      <alignment horizontal="center"/>
    </xf>
    <xf numFmtId="3" fontId="0" fillId="2" borderId="0" xfId="0" applyNumberFormat="1" applyFill="1"/>
    <xf numFmtId="3" fontId="0" fillId="2" borderId="0" xfId="0" applyNumberFormat="1" applyFont="1" applyFill="1"/>
    <xf numFmtId="0" fontId="7" fillId="3" borderId="0" xfId="0" applyFont="1" applyFill="1"/>
    <xf numFmtId="0" fontId="0" fillId="3" borderId="2" xfId="0" applyFill="1" applyBorder="1"/>
    <xf numFmtId="3" fontId="5" fillId="3" borderId="2" xfId="0" applyNumberFormat="1" applyFont="1" applyFill="1" applyBorder="1"/>
    <xf numFmtId="0" fontId="1" fillId="3" borderId="2" xfId="0" applyFont="1" applyFill="1" applyBorder="1"/>
    <xf numFmtId="3" fontId="8" fillId="3" borderId="2" xfId="0" applyNumberFormat="1" applyFont="1" applyFill="1" applyBorder="1"/>
    <xf numFmtId="1" fontId="1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9" fillId="3" borderId="0" xfId="1" applyFill="1"/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9524</xdr:rowOff>
    </xdr:from>
    <xdr:to>
      <xdr:col>8</xdr:col>
      <xdr:colOff>1276350</xdr:colOff>
      <xdr:row>29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292FF05-D0FE-4B67-878F-8732A1E45DA3}"/>
            </a:ext>
          </a:extLst>
        </xdr:cNvPr>
        <xdr:cNvSpPr txBox="1"/>
      </xdr:nvSpPr>
      <xdr:spPr>
        <a:xfrm>
          <a:off x="9248775" y="171449"/>
          <a:ext cx="2219325" cy="59817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FYLL</a:t>
          </a:r>
          <a:r>
            <a:rPr lang="nb-NO" sz="1200" b="1" baseline="0"/>
            <a:t> UT DE GULE FELTENE, </a:t>
          </a:r>
        </a:p>
        <a:p>
          <a:pPr algn="ctr"/>
          <a:r>
            <a:rPr lang="nb-NO" sz="1200" b="1" baseline="0"/>
            <a:t>og KUN de gule feltene</a:t>
          </a:r>
        </a:p>
        <a:p>
          <a:endParaRPr lang="nb-NO" sz="1100" baseline="0"/>
        </a:p>
        <a:p>
          <a:r>
            <a:rPr lang="nb-NO" sz="1100" baseline="0"/>
            <a:t>Omsetningsendring og kontantstøtte beregnes automatisk.</a:t>
          </a:r>
        </a:p>
        <a:p>
          <a:endParaRPr lang="nb-NO" sz="1100" baseline="0"/>
        </a:p>
        <a:p>
          <a:r>
            <a:rPr lang="nb-NO" sz="1100"/>
            <a:t>Sett inn</a:t>
          </a:r>
          <a:r>
            <a:rPr lang="nb-NO" sz="1100" baseline="0"/>
            <a:t> </a:t>
          </a:r>
          <a:r>
            <a:rPr lang="nb-NO" sz="1100" b="1" baseline="0"/>
            <a:t>reelle årlige utgifter </a:t>
          </a:r>
          <a:r>
            <a:rPr lang="nb-NO" sz="1100" baseline="0"/>
            <a:t>for 2020.</a:t>
          </a:r>
        </a:p>
        <a:p>
          <a:endParaRPr lang="nb-NO" sz="1100" baseline="0"/>
        </a:p>
        <a:p>
          <a:r>
            <a:rPr lang="nb-NO" sz="1100"/>
            <a:t>Er du usikker på hvor store utgiftene blir (f.eks usikker på om det blir endring i årets</a:t>
          </a:r>
          <a:r>
            <a:rPr lang="nb-NO" sz="1100" baseline="0"/>
            <a:t> forsikringspremie), kan du bruke beløpet fra næringsoppgaven for 2019. Men korriger der du vet om endringer. F. eks: Dersom du i 2019 betalte 120.000 (10.000 i mnd) i husleie, men har flyttet til et dyrere lokale slik at husleien i 2020 samlet blir 150.000, er det dette beløpet du bruker.</a:t>
          </a:r>
        </a:p>
        <a:p>
          <a:endParaRPr lang="nb-NO" sz="1100" baseline="0"/>
        </a:p>
        <a:p>
          <a:r>
            <a:rPr lang="nb-NO" sz="1100" baseline="0"/>
            <a:t>Du må fylle ut omsetningstallene (øverst) for hver måned. Årlige utgifter kopieres automatisk fra din utfylling i mars. Velg måned på flippene nederst.</a:t>
          </a:r>
        </a:p>
        <a:p>
          <a:endParaRPr lang="nb-NO" sz="1100" baseline="0"/>
        </a:p>
        <a:p>
          <a:r>
            <a:rPr lang="nb-NO" sz="1100" baseline="0"/>
            <a:t>Kontantstøtte kan bli ulik fra måned til måned, pga forskjeller i omsetning og at kravet for omsetningsfall kun er 20% i mars.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47625</xdr:rowOff>
    </xdr:from>
    <xdr:to>
      <xdr:col>7</xdr:col>
      <xdr:colOff>819150</xdr:colOff>
      <xdr:row>29</xdr:row>
      <xdr:rowOff>85726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EA093A2-9855-4828-A2E1-5236958AF75D}"/>
            </a:ext>
          </a:extLst>
        </xdr:cNvPr>
        <xdr:cNvSpPr txBox="1"/>
      </xdr:nvSpPr>
      <xdr:spPr>
        <a:xfrm>
          <a:off x="9163050" y="209550"/>
          <a:ext cx="2314575" cy="59817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FYLL</a:t>
          </a:r>
          <a:r>
            <a:rPr lang="nb-NO" sz="1200" b="1" baseline="0"/>
            <a:t> UT DE GULE FELTENE, </a:t>
          </a:r>
        </a:p>
        <a:p>
          <a:pPr algn="ctr"/>
          <a:r>
            <a:rPr lang="nb-NO" sz="1200" b="1" baseline="0"/>
            <a:t>og KUN de gule feltene</a:t>
          </a:r>
        </a:p>
        <a:p>
          <a:endParaRPr lang="nb-NO" sz="1100" baseline="0"/>
        </a:p>
        <a:p>
          <a:r>
            <a:rPr lang="nb-NO" sz="1100" baseline="0"/>
            <a:t>Omsetningsendring og kontantstøtte beregnes automatisk.</a:t>
          </a:r>
        </a:p>
        <a:p>
          <a:endParaRPr lang="nb-NO" sz="1100" baseline="0"/>
        </a:p>
        <a:p>
          <a:r>
            <a:rPr lang="nb-NO" sz="1100"/>
            <a:t>De</a:t>
          </a:r>
          <a:r>
            <a:rPr lang="nb-NO" sz="1100" baseline="0"/>
            <a:t> </a:t>
          </a:r>
          <a:r>
            <a:rPr lang="nb-NO" sz="1100" b="1" baseline="0"/>
            <a:t>reelle årlige utgifter </a:t>
          </a:r>
          <a:r>
            <a:rPr lang="nb-NO" sz="1100" baseline="0"/>
            <a:t>for 2020 er hentet fra det du skrev inn for mars. Du kan overskrive.</a:t>
          </a:r>
        </a:p>
        <a:p>
          <a:endParaRPr lang="nb-NO" sz="1100" baseline="0"/>
        </a:p>
        <a:p>
          <a:r>
            <a:rPr lang="nb-NO" sz="1100" baseline="0"/>
            <a:t>Du må fylle ut omsetningstallene (øverst) for hver måned. </a:t>
          </a:r>
        </a:p>
        <a:p>
          <a:endParaRPr lang="nb-NO" sz="1100" baseline="0"/>
        </a:p>
        <a:p>
          <a:r>
            <a:rPr lang="nb-NO" sz="1100" baseline="0"/>
            <a:t>Kontantstøtte kan bli ulik fra måned til måned, pga forskjeller i omsetning og at kravet for omsetningsfall kun er 20% i mars, men 30% de andre månedene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85725</xdr:rowOff>
    </xdr:from>
    <xdr:to>
      <xdr:col>6</xdr:col>
      <xdr:colOff>2447924</xdr:colOff>
      <xdr:row>29</xdr:row>
      <xdr:rowOff>123826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EB51AFE-329F-4BF4-B87B-6932AD1A2A0D}"/>
            </a:ext>
          </a:extLst>
        </xdr:cNvPr>
        <xdr:cNvSpPr txBox="1"/>
      </xdr:nvSpPr>
      <xdr:spPr>
        <a:xfrm>
          <a:off x="9239250" y="247650"/>
          <a:ext cx="2190749" cy="59817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FYLL</a:t>
          </a:r>
          <a:r>
            <a:rPr lang="nb-NO" sz="1200" b="1" baseline="0"/>
            <a:t> UT DE GULE FELTENE, </a:t>
          </a:r>
        </a:p>
        <a:p>
          <a:pPr algn="ctr"/>
          <a:r>
            <a:rPr lang="nb-NO" sz="1200" b="1" baseline="0"/>
            <a:t>og KUN de gule feltene</a:t>
          </a:r>
        </a:p>
        <a:p>
          <a:endParaRPr lang="nb-NO" sz="1100" baseline="0"/>
        </a:p>
        <a:p>
          <a:r>
            <a:rPr lang="nb-NO" sz="1100" baseline="0"/>
            <a:t>Omsetningsendring og kontantstøtte beregnes automatisk.</a:t>
          </a:r>
        </a:p>
        <a:p>
          <a:endParaRPr lang="nb-NO" sz="1100" baseline="0"/>
        </a:p>
        <a:p>
          <a:r>
            <a:rPr lang="nb-NO" sz="1100"/>
            <a:t>De</a:t>
          </a:r>
          <a:r>
            <a:rPr lang="nb-NO" sz="1100" baseline="0"/>
            <a:t> </a:t>
          </a:r>
          <a:r>
            <a:rPr lang="nb-NO" sz="1100" b="1" baseline="0"/>
            <a:t>reelle årlige utgifter </a:t>
          </a:r>
          <a:r>
            <a:rPr lang="nb-NO" sz="1100" baseline="0"/>
            <a:t>for 2020 er hentet fra det du skrev inn for mars. Du kan overskrive.</a:t>
          </a:r>
        </a:p>
        <a:p>
          <a:endParaRPr lang="nb-NO" sz="1100" baseline="0"/>
        </a:p>
        <a:p>
          <a:r>
            <a:rPr lang="nb-NO" sz="1100" baseline="0"/>
            <a:t>Du må fylle ut omsetningstallene (øverst) for hver måned. </a:t>
          </a:r>
        </a:p>
        <a:p>
          <a:endParaRPr lang="nb-NO" sz="1100" baseline="0"/>
        </a:p>
        <a:p>
          <a:r>
            <a:rPr lang="nb-NO" sz="1100" baseline="0"/>
            <a:t>Kontantstøtte kan bli ulik fra måned til måned, pga forskjeller i omsetning og at kravet for omsetningsfall kun er 20% i mars, men 30% de andre månedene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jeringen.no/contentassets/9cd7887d07eb4cd6a55b4f886a52628d/presentasjon-pk-020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2F97-5DFA-429E-8795-97CEAAE9F08C}">
  <sheetPr>
    <pageSetUpPr fitToPage="1"/>
  </sheetPr>
  <dimension ref="A1:P36"/>
  <sheetViews>
    <sheetView topLeftCell="A12" workbookViewId="0">
      <selection activeCell="F3" sqref="F3"/>
    </sheetView>
  </sheetViews>
  <sheetFormatPr baseColWidth="10" defaultColWidth="9.1640625" defaultRowHeight="13" x14ac:dyDescent="0.15"/>
  <cols>
    <col min="2" max="2" width="30.33203125" customWidth="1"/>
    <col min="3" max="3" width="21.6640625" customWidth="1"/>
    <col min="4" max="4" width="35.83203125" customWidth="1"/>
    <col min="5" max="5" width="10.5" customWidth="1"/>
    <col min="6" max="6" width="27.1640625" customWidth="1"/>
    <col min="7" max="7" width="9" customWidth="1"/>
    <col min="8" max="8" width="9.1640625" customWidth="1"/>
    <col min="9" max="9" width="22.5" customWidth="1"/>
    <col min="10" max="12" width="9.1640625" customWidth="1"/>
    <col min="13" max="13" width="12.5" customWidth="1"/>
    <col min="14" max="14" width="18.5" customWidth="1"/>
    <col min="15" max="15" width="14.1640625" customWidth="1"/>
    <col min="16" max="16" width="13.83203125" customWidth="1"/>
    <col min="258" max="258" width="28.33203125" customWidth="1"/>
    <col min="259" max="259" width="21.6640625" customWidth="1"/>
    <col min="260" max="260" width="35.83203125" customWidth="1"/>
    <col min="261" max="261" width="10.5" customWidth="1"/>
    <col min="262" max="262" width="25.5" customWidth="1"/>
    <col min="263" max="263" width="25.1640625" customWidth="1"/>
    <col min="265" max="265" width="22.5" customWidth="1"/>
    <col min="269" max="269" width="12.5" customWidth="1"/>
    <col min="270" max="270" width="18.5" customWidth="1"/>
    <col min="271" max="271" width="14.1640625" customWidth="1"/>
    <col min="272" max="272" width="13.83203125" customWidth="1"/>
    <col min="514" max="514" width="28.33203125" customWidth="1"/>
    <col min="515" max="515" width="21.6640625" customWidth="1"/>
    <col min="516" max="516" width="35.83203125" customWidth="1"/>
    <col min="517" max="517" width="10.5" customWidth="1"/>
    <col min="518" max="518" width="25.5" customWidth="1"/>
    <col min="519" max="519" width="25.1640625" customWidth="1"/>
    <col min="521" max="521" width="22.5" customWidth="1"/>
    <col min="525" max="525" width="12.5" customWidth="1"/>
    <col min="526" max="526" width="18.5" customWidth="1"/>
    <col min="527" max="527" width="14.1640625" customWidth="1"/>
    <col min="528" max="528" width="13.83203125" customWidth="1"/>
    <col min="770" max="770" width="28.33203125" customWidth="1"/>
    <col min="771" max="771" width="21.6640625" customWidth="1"/>
    <col min="772" max="772" width="35.83203125" customWidth="1"/>
    <col min="773" max="773" width="10.5" customWidth="1"/>
    <col min="774" max="774" width="25.5" customWidth="1"/>
    <col min="775" max="775" width="25.1640625" customWidth="1"/>
    <col min="777" max="777" width="22.5" customWidth="1"/>
    <col min="781" max="781" width="12.5" customWidth="1"/>
    <col min="782" max="782" width="18.5" customWidth="1"/>
    <col min="783" max="783" width="14.1640625" customWidth="1"/>
    <col min="784" max="784" width="13.83203125" customWidth="1"/>
    <col min="1026" max="1026" width="28.33203125" customWidth="1"/>
    <col min="1027" max="1027" width="21.6640625" customWidth="1"/>
    <col min="1028" max="1028" width="35.83203125" customWidth="1"/>
    <col min="1029" max="1029" width="10.5" customWidth="1"/>
    <col min="1030" max="1030" width="25.5" customWidth="1"/>
    <col min="1031" max="1031" width="25.1640625" customWidth="1"/>
    <col min="1033" max="1033" width="22.5" customWidth="1"/>
    <col min="1037" max="1037" width="12.5" customWidth="1"/>
    <col min="1038" max="1038" width="18.5" customWidth="1"/>
    <col min="1039" max="1039" width="14.1640625" customWidth="1"/>
    <col min="1040" max="1040" width="13.83203125" customWidth="1"/>
    <col min="1282" max="1282" width="28.33203125" customWidth="1"/>
    <col min="1283" max="1283" width="21.6640625" customWidth="1"/>
    <col min="1284" max="1284" width="35.83203125" customWidth="1"/>
    <col min="1285" max="1285" width="10.5" customWidth="1"/>
    <col min="1286" max="1286" width="25.5" customWidth="1"/>
    <col min="1287" max="1287" width="25.1640625" customWidth="1"/>
    <col min="1289" max="1289" width="22.5" customWidth="1"/>
    <col min="1293" max="1293" width="12.5" customWidth="1"/>
    <col min="1294" max="1294" width="18.5" customWidth="1"/>
    <col min="1295" max="1295" width="14.1640625" customWidth="1"/>
    <col min="1296" max="1296" width="13.83203125" customWidth="1"/>
    <col min="1538" max="1538" width="28.33203125" customWidth="1"/>
    <col min="1539" max="1539" width="21.6640625" customWidth="1"/>
    <col min="1540" max="1540" width="35.83203125" customWidth="1"/>
    <col min="1541" max="1541" width="10.5" customWidth="1"/>
    <col min="1542" max="1542" width="25.5" customWidth="1"/>
    <col min="1543" max="1543" width="25.1640625" customWidth="1"/>
    <col min="1545" max="1545" width="22.5" customWidth="1"/>
    <col min="1549" max="1549" width="12.5" customWidth="1"/>
    <col min="1550" max="1550" width="18.5" customWidth="1"/>
    <col min="1551" max="1551" width="14.1640625" customWidth="1"/>
    <col min="1552" max="1552" width="13.83203125" customWidth="1"/>
    <col min="1794" max="1794" width="28.33203125" customWidth="1"/>
    <col min="1795" max="1795" width="21.6640625" customWidth="1"/>
    <col min="1796" max="1796" width="35.83203125" customWidth="1"/>
    <col min="1797" max="1797" width="10.5" customWidth="1"/>
    <col min="1798" max="1798" width="25.5" customWidth="1"/>
    <col min="1799" max="1799" width="25.1640625" customWidth="1"/>
    <col min="1801" max="1801" width="22.5" customWidth="1"/>
    <col min="1805" max="1805" width="12.5" customWidth="1"/>
    <col min="1806" max="1806" width="18.5" customWidth="1"/>
    <col min="1807" max="1807" width="14.1640625" customWidth="1"/>
    <col min="1808" max="1808" width="13.83203125" customWidth="1"/>
    <col min="2050" max="2050" width="28.33203125" customWidth="1"/>
    <col min="2051" max="2051" width="21.6640625" customWidth="1"/>
    <col min="2052" max="2052" width="35.83203125" customWidth="1"/>
    <col min="2053" max="2053" width="10.5" customWidth="1"/>
    <col min="2054" max="2054" width="25.5" customWidth="1"/>
    <col min="2055" max="2055" width="25.1640625" customWidth="1"/>
    <col min="2057" max="2057" width="22.5" customWidth="1"/>
    <col min="2061" max="2061" width="12.5" customWidth="1"/>
    <col min="2062" max="2062" width="18.5" customWidth="1"/>
    <col min="2063" max="2063" width="14.1640625" customWidth="1"/>
    <col min="2064" max="2064" width="13.83203125" customWidth="1"/>
    <col min="2306" max="2306" width="28.33203125" customWidth="1"/>
    <col min="2307" max="2307" width="21.6640625" customWidth="1"/>
    <col min="2308" max="2308" width="35.83203125" customWidth="1"/>
    <col min="2309" max="2309" width="10.5" customWidth="1"/>
    <col min="2310" max="2310" width="25.5" customWidth="1"/>
    <col min="2311" max="2311" width="25.1640625" customWidth="1"/>
    <col min="2313" max="2313" width="22.5" customWidth="1"/>
    <col min="2317" max="2317" width="12.5" customWidth="1"/>
    <col min="2318" max="2318" width="18.5" customWidth="1"/>
    <col min="2319" max="2319" width="14.1640625" customWidth="1"/>
    <col min="2320" max="2320" width="13.83203125" customWidth="1"/>
    <col min="2562" max="2562" width="28.33203125" customWidth="1"/>
    <col min="2563" max="2563" width="21.6640625" customWidth="1"/>
    <col min="2564" max="2564" width="35.83203125" customWidth="1"/>
    <col min="2565" max="2565" width="10.5" customWidth="1"/>
    <col min="2566" max="2566" width="25.5" customWidth="1"/>
    <col min="2567" max="2567" width="25.1640625" customWidth="1"/>
    <col min="2569" max="2569" width="22.5" customWidth="1"/>
    <col min="2573" max="2573" width="12.5" customWidth="1"/>
    <col min="2574" max="2574" width="18.5" customWidth="1"/>
    <col min="2575" max="2575" width="14.1640625" customWidth="1"/>
    <col min="2576" max="2576" width="13.83203125" customWidth="1"/>
    <col min="2818" max="2818" width="28.33203125" customWidth="1"/>
    <col min="2819" max="2819" width="21.6640625" customWidth="1"/>
    <col min="2820" max="2820" width="35.83203125" customWidth="1"/>
    <col min="2821" max="2821" width="10.5" customWidth="1"/>
    <col min="2822" max="2822" width="25.5" customWidth="1"/>
    <col min="2823" max="2823" width="25.1640625" customWidth="1"/>
    <col min="2825" max="2825" width="22.5" customWidth="1"/>
    <col min="2829" max="2829" width="12.5" customWidth="1"/>
    <col min="2830" max="2830" width="18.5" customWidth="1"/>
    <col min="2831" max="2831" width="14.1640625" customWidth="1"/>
    <col min="2832" max="2832" width="13.83203125" customWidth="1"/>
    <col min="3074" max="3074" width="28.33203125" customWidth="1"/>
    <col min="3075" max="3075" width="21.6640625" customWidth="1"/>
    <col min="3076" max="3076" width="35.83203125" customWidth="1"/>
    <col min="3077" max="3077" width="10.5" customWidth="1"/>
    <col min="3078" max="3078" width="25.5" customWidth="1"/>
    <col min="3079" max="3079" width="25.1640625" customWidth="1"/>
    <col min="3081" max="3081" width="22.5" customWidth="1"/>
    <col min="3085" max="3085" width="12.5" customWidth="1"/>
    <col min="3086" max="3086" width="18.5" customWidth="1"/>
    <col min="3087" max="3087" width="14.1640625" customWidth="1"/>
    <col min="3088" max="3088" width="13.83203125" customWidth="1"/>
    <col min="3330" max="3330" width="28.33203125" customWidth="1"/>
    <col min="3331" max="3331" width="21.6640625" customWidth="1"/>
    <col min="3332" max="3332" width="35.83203125" customWidth="1"/>
    <col min="3333" max="3333" width="10.5" customWidth="1"/>
    <col min="3334" max="3334" width="25.5" customWidth="1"/>
    <col min="3335" max="3335" width="25.1640625" customWidth="1"/>
    <col min="3337" max="3337" width="22.5" customWidth="1"/>
    <col min="3341" max="3341" width="12.5" customWidth="1"/>
    <col min="3342" max="3342" width="18.5" customWidth="1"/>
    <col min="3343" max="3343" width="14.1640625" customWidth="1"/>
    <col min="3344" max="3344" width="13.83203125" customWidth="1"/>
    <col min="3586" max="3586" width="28.33203125" customWidth="1"/>
    <col min="3587" max="3587" width="21.6640625" customWidth="1"/>
    <col min="3588" max="3588" width="35.83203125" customWidth="1"/>
    <col min="3589" max="3589" width="10.5" customWidth="1"/>
    <col min="3590" max="3590" width="25.5" customWidth="1"/>
    <col min="3591" max="3591" width="25.1640625" customWidth="1"/>
    <col min="3593" max="3593" width="22.5" customWidth="1"/>
    <col min="3597" max="3597" width="12.5" customWidth="1"/>
    <col min="3598" max="3598" width="18.5" customWidth="1"/>
    <col min="3599" max="3599" width="14.1640625" customWidth="1"/>
    <col min="3600" max="3600" width="13.83203125" customWidth="1"/>
    <col min="3842" max="3842" width="28.33203125" customWidth="1"/>
    <col min="3843" max="3843" width="21.6640625" customWidth="1"/>
    <col min="3844" max="3844" width="35.83203125" customWidth="1"/>
    <col min="3845" max="3845" width="10.5" customWidth="1"/>
    <col min="3846" max="3846" width="25.5" customWidth="1"/>
    <col min="3847" max="3847" width="25.1640625" customWidth="1"/>
    <col min="3849" max="3849" width="22.5" customWidth="1"/>
    <col min="3853" max="3853" width="12.5" customWidth="1"/>
    <col min="3854" max="3854" width="18.5" customWidth="1"/>
    <col min="3855" max="3855" width="14.1640625" customWidth="1"/>
    <col min="3856" max="3856" width="13.83203125" customWidth="1"/>
    <col min="4098" max="4098" width="28.33203125" customWidth="1"/>
    <col min="4099" max="4099" width="21.6640625" customWidth="1"/>
    <col min="4100" max="4100" width="35.83203125" customWidth="1"/>
    <col min="4101" max="4101" width="10.5" customWidth="1"/>
    <col min="4102" max="4102" width="25.5" customWidth="1"/>
    <col min="4103" max="4103" width="25.1640625" customWidth="1"/>
    <col min="4105" max="4105" width="22.5" customWidth="1"/>
    <col min="4109" max="4109" width="12.5" customWidth="1"/>
    <col min="4110" max="4110" width="18.5" customWidth="1"/>
    <col min="4111" max="4111" width="14.1640625" customWidth="1"/>
    <col min="4112" max="4112" width="13.83203125" customWidth="1"/>
    <col min="4354" max="4354" width="28.33203125" customWidth="1"/>
    <col min="4355" max="4355" width="21.6640625" customWidth="1"/>
    <col min="4356" max="4356" width="35.83203125" customWidth="1"/>
    <col min="4357" max="4357" width="10.5" customWidth="1"/>
    <col min="4358" max="4358" width="25.5" customWidth="1"/>
    <col min="4359" max="4359" width="25.1640625" customWidth="1"/>
    <col min="4361" max="4361" width="22.5" customWidth="1"/>
    <col min="4365" max="4365" width="12.5" customWidth="1"/>
    <col min="4366" max="4366" width="18.5" customWidth="1"/>
    <col min="4367" max="4367" width="14.1640625" customWidth="1"/>
    <col min="4368" max="4368" width="13.83203125" customWidth="1"/>
    <col min="4610" max="4610" width="28.33203125" customWidth="1"/>
    <col min="4611" max="4611" width="21.6640625" customWidth="1"/>
    <col min="4612" max="4612" width="35.83203125" customWidth="1"/>
    <col min="4613" max="4613" width="10.5" customWidth="1"/>
    <col min="4614" max="4614" width="25.5" customWidth="1"/>
    <col min="4615" max="4615" width="25.1640625" customWidth="1"/>
    <col min="4617" max="4617" width="22.5" customWidth="1"/>
    <col min="4621" max="4621" width="12.5" customWidth="1"/>
    <col min="4622" max="4622" width="18.5" customWidth="1"/>
    <col min="4623" max="4623" width="14.1640625" customWidth="1"/>
    <col min="4624" max="4624" width="13.83203125" customWidth="1"/>
    <col min="4866" max="4866" width="28.33203125" customWidth="1"/>
    <col min="4867" max="4867" width="21.6640625" customWidth="1"/>
    <col min="4868" max="4868" width="35.83203125" customWidth="1"/>
    <col min="4869" max="4869" width="10.5" customWidth="1"/>
    <col min="4870" max="4870" width="25.5" customWidth="1"/>
    <col min="4871" max="4871" width="25.1640625" customWidth="1"/>
    <col min="4873" max="4873" width="22.5" customWidth="1"/>
    <col min="4877" max="4877" width="12.5" customWidth="1"/>
    <col min="4878" max="4878" width="18.5" customWidth="1"/>
    <col min="4879" max="4879" width="14.1640625" customWidth="1"/>
    <col min="4880" max="4880" width="13.83203125" customWidth="1"/>
    <col min="5122" max="5122" width="28.33203125" customWidth="1"/>
    <col min="5123" max="5123" width="21.6640625" customWidth="1"/>
    <col min="5124" max="5124" width="35.83203125" customWidth="1"/>
    <col min="5125" max="5125" width="10.5" customWidth="1"/>
    <col min="5126" max="5126" width="25.5" customWidth="1"/>
    <col min="5127" max="5127" width="25.1640625" customWidth="1"/>
    <col min="5129" max="5129" width="22.5" customWidth="1"/>
    <col min="5133" max="5133" width="12.5" customWidth="1"/>
    <col min="5134" max="5134" width="18.5" customWidth="1"/>
    <col min="5135" max="5135" width="14.1640625" customWidth="1"/>
    <col min="5136" max="5136" width="13.83203125" customWidth="1"/>
    <col min="5378" max="5378" width="28.33203125" customWidth="1"/>
    <col min="5379" max="5379" width="21.6640625" customWidth="1"/>
    <col min="5380" max="5380" width="35.83203125" customWidth="1"/>
    <col min="5381" max="5381" width="10.5" customWidth="1"/>
    <col min="5382" max="5382" width="25.5" customWidth="1"/>
    <col min="5383" max="5383" width="25.1640625" customWidth="1"/>
    <col min="5385" max="5385" width="22.5" customWidth="1"/>
    <col min="5389" max="5389" width="12.5" customWidth="1"/>
    <col min="5390" max="5390" width="18.5" customWidth="1"/>
    <col min="5391" max="5391" width="14.1640625" customWidth="1"/>
    <col min="5392" max="5392" width="13.83203125" customWidth="1"/>
    <col min="5634" max="5634" width="28.33203125" customWidth="1"/>
    <col min="5635" max="5635" width="21.6640625" customWidth="1"/>
    <col min="5636" max="5636" width="35.83203125" customWidth="1"/>
    <col min="5637" max="5637" width="10.5" customWidth="1"/>
    <col min="5638" max="5638" width="25.5" customWidth="1"/>
    <col min="5639" max="5639" width="25.1640625" customWidth="1"/>
    <col min="5641" max="5641" width="22.5" customWidth="1"/>
    <col min="5645" max="5645" width="12.5" customWidth="1"/>
    <col min="5646" max="5646" width="18.5" customWidth="1"/>
    <col min="5647" max="5647" width="14.1640625" customWidth="1"/>
    <col min="5648" max="5648" width="13.83203125" customWidth="1"/>
    <col min="5890" max="5890" width="28.33203125" customWidth="1"/>
    <col min="5891" max="5891" width="21.6640625" customWidth="1"/>
    <col min="5892" max="5892" width="35.83203125" customWidth="1"/>
    <col min="5893" max="5893" width="10.5" customWidth="1"/>
    <col min="5894" max="5894" width="25.5" customWidth="1"/>
    <col min="5895" max="5895" width="25.1640625" customWidth="1"/>
    <col min="5897" max="5897" width="22.5" customWidth="1"/>
    <col min="5901" max="5901" width="12.5" customWidth="1"/>
    <col min="5902" max="5902" width="18.5" customWidth="1"/>
    <col min="5903" max="5903" width="14.1640625" customWidth="1"/>
    <col min="5904" max="5904" width="13.83203125" customWidth="1"/>
    <col min="6146" max="6146" width="28.33203125" customWidth="1"/>
    <col min="6147" max="6147" width="21.6640625" customWidth="1"/>
    <col min="6148" max="6148" width="35.83203125" customWidth="1"/>
    <col min="6149" max="6149" width="10.5" customWidth="1"/>
    <col min="6150" max="6150" width="25.5" customWidth="1"/>
    <col min="6151" max="6151" width="25.1640625" customWidth="1"/>
    <col min="6153" max="6153" width="22.5" customWidth="1"/>
    <col min="6157" max="6157" width="12.5" customWidth="1"/>
    <col min="6158" max="6158" width="18.5" customWidth="1"/>
    <col min="6159" max="6159" width="14.1640625" customWidth="1"/>
    <col min="6160" max="6160" width="13.83203125" customWidth="1"/>
    <col min="6402" max="6402" width="28.33203125" customWidth="1"/>
    <col min="6403" max="6403" width="21.6640625" customWidth="1"/>
    <col min="6404" max="6404" width="35.83203125" customWidth="1"/>
    <col min="6405" max="6405" width="10.5" customWidth="1"/>
    <col min="6406" max="6406" width="25.5" customWidth="1"/>
    <col min="6407" max="6407" width="25.1640625" customWidth="1"/>
    <col min="6409" max="6409" width="22.5" customWidth="1"/>
    <col min="6413" max="6413" width="12.5" customWidth="1"/>
    <col min="6414" max="6414" width="18.5" customWidth="1"/>
    <col min="6415" max="6415" width="14.1640625" customWidth="1"/>
    <col min="6416" max="6416" width="13.83203125" customWidth="1"/>
    <col min="6658" max="6658" width="28.33203125" customWidth="1"/>
    <col min="6659" max="6659" width="21.6640625" customWidth="1"/>
    <col min="6660" max="6660" width="35.83203125" customWidth="1"/>
    <col min="6661" max="6661" width="10.5" customWidth="1"/>
    <col min="6662" max="6662" width="25.5" customWidth="1"/>
    <col min="6663" max="6663" width="25.1640625" customWidth="1"/>
    <col min="6665" max="6665" width="22.5" customWidth="1"/>
    <col min="6669" max="6669" width="12.5" customWidth="1"/>
    <col min="6670" max="6670" width="18.5" customWidth="1"/>
    <col min="6671" max="6671" width="14.1640625" customWidth="1"/>
    <col min="6672" max="6672" width="13.83203125" customWidth="1"/>
    <col min="6914" max="6914" width="28.33203125" customWidth="1"/>
    <col min="6915" max="6915" width="21.6640625" customWidth="1"/>
    <col min="6916" max="6916" width="35.83203125" customWidth="1"/>
    <col min="6917" max="6917" width="10.5" customWidth="1"/>
    <col min="6918" max="6918" width="25.5" customWidth="1"/>
    <col min="6919" max="6919" width="25.1640625" customWidth="1"/>
    <col min="6921" max="6921" width="22.5" customWidth="1"/>
    <col min="6925" max="6925" width="12.5" customWidth="1"/>
    <col min="6926" max="6926" width="18.5" customWidth="1"/>
    <col min="6927" max="6927" width="14.1640625" customWidth="1"/>
    <col min="6928" max="6928" width="13.83203125" customWidth="1"/>
    <col min="7170" max="7170" width="28.33203125" customWidth="1"/>
    <col min="7171" max="7171" width="21.6640625" customWidth="1"/>
    <col min="7172" max="7172" width="35.83203125" customWidth="1"/>
    <col min="7173" max="7173" width="10.5" customWidth="1"/>
    <col min="7174" max="7174" width="25.5" customWidth="1"/>
    <col min="7175" max="7175" width="25.1640625" customWidth="1"/>
    <col min="7177" max="7177" width="22.5" customWidth="1"/>
    <col min="7181" max="7181" width="12.5" customWidth="1"/>
    <col min="7182" max="7182" width="18.5" customWidth="1"/>
    <col min="7183" max="7183" width="14.1640625" customWidth="1"/>
    <col min="7184" max="7184" width="13.83203125" customWidth="1"/>
    <col min="7426" max="7426" width="28.33203125" customWidth="1"/>
    <col min="7427" max="7427" width="21.6640625" customWidth="1"/>
    <col min="7428" max="7428" width="35.83203125" customWidth="1"/>
    <col min="7429" max="7429" width="10.5" customWidth="1"/>
    <col min="7430" max="7430" width="25.5" customWidth="1"/>
    <col min="7431" max="7431" width="25.1640625" customWidth="1"/>
    <col min="7433" max="7433" width="22.5" customWidth="1"/>
    <col min="7437" max="7437" width="12.5" customWidth="1"/>
    <col min="7438" max="7438" width="18.5" customWidth="1"/>
    <col min="7439" max="7439" width="14.1640625" customWidth="1"/>
    <col min="7440" max="7440" width="13.83203125" customWidth="1"/>
    <col min="7682" max="7682" width="28.33203125" customWidth="1"/>
    <col min="7683" max="7683" width="21.6640625" customWidth="1"/>
    <col min="7684" max="7684" width="35.83203125" customWidth="1"/>
    <col min="7685" max="7685" width="10.5" customWidth="1"/>
    <col min="7686" max="7686" width="25.5" customWidth="1"/>
    <col min="7687" max="7687" width="25.1640625" customWidth="1"/>
    <col min="7689" max="7689" width="22.5" customWidth="1"/>
    <col min="7693" max="7693" width="12.5" customWidth="1"/>
    <col min="7694" max="7694" width="18.5" customWidth="1"/>
    <col min="7695" max="7695" width="14.1640625" customWidth="1"/>
    <col min="7696" max="7696" width="13.83203125" customWidth="1"/>
    <col min="7938" max="7938" width="28.33203125" customWidth="1"/>
    <col min="7939" max="7939" width="21.6640625" customWidth="1"/>
    <col min="7940" max="7940" width="35.83203125" customWidth="1"/>
    <col min="7941" max="7941" width="10.5" customWidth="1"/>
    <col min="7942" max="7942" width="25.5" customWidth="1"/>
    <col min="7943" max="7943" width="25.1640625" customWidth="1"/>
    <col min="7945" max="7945" width="22.5" customWidth="1"/>
    <col min="7949" max="7949" width="12.5" customWidth="1"/>
    <col min="7950" max="7950" width="18.5" customWidth="1"/>
    <col min="7951" max="7951" width="14.1640625" customWidth="1"/>
    <col min="7952" max="7952" width="13.83203125" customWidth="1"/>
    <col min="8194" max="8194" width="28.33203125" customWidth="1"/>
    <col min="8195" max="8195" width="21.6640625" customWidth="1"/>
    <col min="8196" max="8196" width="35.83203125" customWidth="1"/>
    <col min="8197" max="8197" width="10.5" customWidth="1"/>
    <col min="8198" max="8198" width="25.5" customWidth="1"/>
    <col min="8199" max="8199" width="25.1640625" customWidth="1"/>
    <col min="8201" max="8201" width="22.5" customWidth="1"/>
    <col min="8205" max="8205" width="12.5" customWidth="1"/>
    <col min="8206" max="8206" width="18.5" customWidth="1"/>
    <col min="8207" max="8207" width="14.1640625" customWidth="1"/>
    <col min="8208" max="8208" width="13.83203125" customWidth="1"/>
    <col min="8450" max="8450" width="28.33203125" customWidth="1"/>
    <col min="8451" max="8451" width="21.6640625" customWidth="1"/>
    <col min="8452" max="8452" width="35.83203125" customWidth="1"/>
    <col min="8453" max="8453" width="10.5" customWidth="1"/>
    <col min="8454" max="8454" width="25.5" customWidth="1"/>
    <col min="8455" max="8455" width="25.1640625" customWidth="1"/>
    <col min="8457" max="8457" width="22.5" customWidth="1"/>
    <col min="8461" max="8461" width="12.5" customWidth="1"/>
    <col min="8462" max="8462" width="18.5" customWidth="1"/>
    <col min="8463" max="8463" width="14.1640625" customWidth="1"/>
    <col min="8464" max="8464" width="13.83203125" customWidth="1"/>
    <col min="8706" max="8706" width="28.33203125" customWidth="1"/>
    <col min="8707" max="8707" width="21.6640625" customWidth="1"/>
    <col min="8708" max="8708" width="35.83203125" customWidth="1"/>
    <col min="8709" max="8709" width="10.5" customWidth="1"/>
    <col min="8710" max="8710" width="25.5" customWidth="1"/>
    <col min="8711" max="8711" width="25.1640625" customWidth="1"/>
    <col min="8713" max="8713" width="22.5" customWidth="1"/>
    <col min="8717" max="8717" width="12.5" customWidth="1"/>
    <col min="8718" max="8718" width="18.5" customWidth="1"/>
    <col min="8719" max="8719" width="14.1640625" customWidth="1"/>
    <col min="8720" max="8720" width="13.83203125" customWidth="1"/>
    <col min="8962" max="8962" width="28.33203125" customWidth="1"/>
    <col min="8963" max="8963" width="21.6640625" customWidth="1"/>
    <col min="8964" max="8964" width="35.83203125" customWidth="1"/>
    <col min="8965" max="8965" width="10.5" customWidth="1"/>
    <col min="8966" max="8966" width="25.5" customWidth="1"/>
    <col min="8967" max="8967" width="25.1640625" customWidth="1"/>
    <col min="8969" max="8969" width="22.5" customWidth="1"/>
    <col min="8973" max="8973" width="12.5" customWidth="1"/>
    <col min="8974" max="8974" width="18.5" customWidth="1"/>
    <col min="8975" max="8975" width="14.1640625" customWidth="1"/>
    <col min="8976" max="8976" width="13.83203125" customWidth="1"/>
    <col min="9218" max="9218" width="28.33203125" customWidth="1"/>
    <col min="9219" max="9219" width="21.6640625" customWidth="1"/>
    <col min="9220" max="9220" width="35.83203125" customWidth="1"/>
    <col min="9221" max="9221" width="10.5" customWidth="1"/>
    <col min="9222" max="9222" width="25.5" customWidth="1"/>
    <col min="9223" max="9223" width="25.1640625" customWidth="1"/>
    <col min="9225" max="9225" width="22.5" customWidth="1"/>
    <col min="9229" max="9229" width="12.5" customWidth="1"/>
    <col min="9230" max="9230" width="18.5" customWidth="1"/>
    <col min="9231" max="9231" width="14.1640625" customWidth="1"/>
    <col min="9232" max="9232" width="13.83203125" customWidth="1"/>
    <col min="9474" max="9474" width="28.33203125" customWidth="1"/>
    <col min="9475" max="9475" width="21.6640625" customWidth="1"/>
    <col min="9476" max="9476" width="35.83203125" customWidth="1"/>
    <col min="9477" max="9477" width="10.5" customWidth="1"/>
    <col min="9478" max="9478" width="25.5" customWidth="1"/>
    <col min="9479" max="9479" width="25.1640625" customWidth="1"/>
    <col min="9481" max="9481" width="22.5" customWidth="1"/>
    <col min="9485" max="9485" width="12.5" customWidth="1"/>
    <col min="9486" max="9486" width="18.5" customWidth="1"/>
    <col min="9487" max="9487" width="14.1640625" customWidth="1"/>
    <col min="9488" max="9488" width="13.83203125" customWidth="1"/>
    <col min="9730" max="9730" width="28.33203125" customWidth="1"/>
    <col min="9731" max="9731" width="21.6640625" customWidth="1"/>
    <col min="9732" max="9732" width="35.83203125" customWidth="1"/>
    <col min="9733" max="9733" width="10.5" customWidth="1"/>
    <col min="9734" max="9734" width="25.5" customWidth="1"/>
    <col min="9735" max="9735" width="25.1640625" customWidth="1"/>
    <col min="9737" max="9737" width="22.5" customWidth="1"/>
    <col min="9741" max="9741" width="12.5" customWidth="1"/>
    <col min="9742" max="9742" width="18.5" customWidth="1"/>
    <col min="9743" max="9743" width="14.1640625" customWidth="1"/>
    <col min="9744" max="9744" width="13.83203125" customWidth="1"/>
    <col min="9986" max="9986" width="28.33203125" customWidth="1"/>
    <col min="9987" max="9987" width="21.6640625" customWidth="1"/>
    <col min="9988" max="9988" width="35.83203125" customWidth="1"/>
    <col min="9989" max="9989" width="10.5" customWidth="1"/>
    <col min="9990" max="9990" width="25.5" customWidth="1"/>
    <col min="9991" max="9991" width="25.1640625" customWidth="1"/>
    <col min="9993" max="9993" width="22.5" customWidth="1"/>
    <col min="9997" max="9997" width="12.5" customWidth="1"/>
    <col min="9998" max="9998" width="18.5" customWidth="1"/>
    <col min="9999" max="9999" width="14.1640625" customWidth="1"/>
    <col min="10000" max="10000" width="13.83203125" customWidth="1"/>
    <col min="10242" max="10242" width="28.33203125" customWidth="1"/>
    <col min="10243" max="10243" width="21.6640625" customWidth="1"/>
    <col min="10244" max="10244" width="35.83203125" customWidth="1"/>
    <col min="10245" max="10245" width="10.5" customWidth="1"/>
    <col min="10246" max="10246" width="25.5" customWidth="1"/>
    <col min="10247" max="10247" width="25.1640625" customWidth="1"/>
    <col min="10249" max="10249" width="22.5" customWidth="1"/>
    <col min="10253" max="10253" width="12.5" customWidth="1"/>
    <col min="10254" max="10254" width="18.5" customWidth="1"/>
    <col min="10255" max="10255" width="14.1640625" customWidth="1"/>
    <col min="10256" max="10256" width="13.83203125" customWidth="1"/>
    <col min="10498" max="10498" width="28.33203125" customWidth="1"/>
    <col min="10499" max="10499" width="21.6640625" customWidth="1"/>
    <col min="10500" max="10500" width="35.83203125" customWidth="1"/>
    <col min="10501" max="10501" width="10.5" customWidth="1"/>
    <col min="10502" max="10502" width="25.5" customWidth="1"/>
    <col min="10503" max="10503" width="25.1640625" customWidth="1"/>
    <col min="10505" max="10505" width="22.5" customWidth="1"/>
    <col min="10509" max="10509" width="12.5" customWidth="1"/>
    <col min="10510" max="10510" width="18.5" customWidth="1"/>
    <col min="10511" max="10511" width="14.1640625" customWidth="1"/>
    <col min="10512" max="10512" width="13.83203125" customWidth="1"/>
    <col min="10754" max="10754" width="28.33203125" customWidth="1"/>
    <col min="10755" max="10755" width="21.6640625" customWidth="1"/>
    <col min="10756" max="10756" width="35.83203125" customWidth="1"/>
    <col min="10757" max="10757" width="10.5" customWidth="1"/>
    <col min="10758" max="10758" width="25.5" customWidth="1"/>
    <col min="10759" max="10759" width="25.1640625" customWidth="1"/>
    <col min="10761" max="10761" width="22.5" customWidth="1"/>
    <col min="10765" max="10765" width="12.5" customWidth="1"/>
    <col min="10766" max="10766" width="18.5" customWidth="1"/>
    <col min="10767" max="10767" width="14.1640625" customWidth="1"/>
    <col min="10768" max="10768" width="13.83203125" customWidth="1"/>
    <col min="11010" max="11010" width="28.33203125" customWidth="1"/>
    <col min="11011" max="11011" width="21.6640625" customWidth="1"/>
    <col min="11012" max="11012" width="35.83203125" customWidth="1"/>
    <col min="11013" max="11013" width="10.5" customWidth="1"/>
    <col min="11014" max="11014" width="25.5" customWidth="1"/>
    <col min="11015" max="11015" width="25.1640625" customWidth="1"/>
    <col min="11017" max="11017" width="22.5" customWidth="1"/>
    <col min="11021" max="11021" width="12.5" customWidth="1"/>
    <col min="11022" max="11022" width="18.5" customWidth="1"/>
    <col min="11023" max="11023" width="14.1640625" customWidth="1"/>
    <col min="11024" max="11024" width="13.83203125" customWidth="1"/>
    <col min="11266" max="11266" width="28.33203125" customWidth="1"/>
    <col min="11267" max="11267" width="21.6640625" customWidth="1"/>
    <col min="11268" max="11268" width="35.83203125" customWidth="1"/>
    <col min="11269" max="11269" width="10.5" customWidth="1"/>
    <col min="11270" max="11270" width="25.5" customWidth="1"/>
    <col min="11271" max="11271" width="25.1640625" customWidth="1"/>
    <col min="11273" max="11273" width="22.5" customWidth="1"/>
    <col min="11277" max="11277" width="12.5" customWidth="1"/>
    <col min="11278" max="11278" width="18.5" customWidth="1"/>
    <col min="11279" max="11279" width="14.1640625" customWidth="1"/>
    <col min="11280" max="11280" width="13.83203125" customWidth="1"/>
    <col min="11522" max="11522" width="28.33203125" customWidth="1"/>
    <col min="11523" max="11523" width="21.6640625" customWidth="1"/>
    <col min="11524" max="11524" width="35.83203125" customWidth="1"/>
    <col min="11525" max="11525" width="10.5" customWidth="1"/>
    <col min="11526" max="11526" width="25.5" customWidth="1"/>
    <col min="11527" max="11527" width="25.1640625" customWidth="1"/>
    <col min="11529" max="11529" width="22.5" customWidth="1"/>
    <col min="11533" max="11533" width="12.5" customWidth="1"/>
    <col min="11534" max="11534" width="18.5" customWidth="1"/>
    <col min="11535" max="11535" width="14.1640625" customWidth="1"/>
    <col min="11536" max="11536" width="13.83203125" customWidth="1"/>
    <col min="11778" max="11778" width="28.33203125" customWidth="1"/>
    <col min="11779" max="11779" width="21.6640625" customWidth="1"/>
    <col min="11780" max="11780" width="35.83203125" customWidth="1"/>
    <col min="11781" max="11781" width="10.5" customWidth="1"/>
    <col min="11782" max="11782" width="25.5" customWidth="1"/>
    <col min="11783" max="11783" width="25.1640625" customWidth="1"/>
    <col min="11785" max="11785" width="22.5" customWidth="1"/>
    <col min="11789" max="11789" width="12.5" customWidth="1"/>
    <col min="11790" max="11790" width="18.5" customWidth="1"/>
    <col min="11791" max="11791" width="14.1640625" customWidth="1"/>
    <col min="11792" max="11792" width="13.83203125" customWidth="1"/>
    <col min="12034" max="12034" width="28.33203125" customWidth="1"/>
    <col min="12035" max="12035" width="21.6640625" customWidth="1"/>
    <col min="12036" max="12036" width="35.83203125" customWidth="1"/>
    <col min="12037" max="12037" width="10.5" customWidth="1"/>
    <col min="12038" max="12038" width="25.5" customWidth="1"/>
    <col min="12039" max="12039" width="25.1640625" customWidth="1"/>
    <col min="12041" max="12041" width="22.5" customWidth="1"/>
    <col min="12045" max="12045" width="12.5" customWidth="1"/>
    <col min="12046" max="12046" width="18.5" customWidth="1"/>
    <col min="12047" max="12047" width="14.1640625" customWidth="1"/>
    <col min="12048" max="12048" width="13.83203125" customWidth="1"/>
    <col min="12290" max="12290" width="28.33203125" customWidth="1"/>
    <col min="12291" max="12291" width="21.6640625" customWidth="1"/>
    <col min="12292" max="12292" width="35.83203125" customWidth="1"/>
    <col min="12293" max="12293" width="10.5" customWidth="1"/>
    <col min="12294" max="12294" width="25.5" customWidth="1"/>
    <col min="12295" max="12295" width="25.1640625" customWidth="1"/>
    <col min="12297" max="12297" width="22.5" customWidth="1"/>
    <col min="12301" max="12301" width="12.5" customWidth="1"/>
    <col min="12302" max="12302" width="18.5" customWidth="1"/>
    <col min="12303" max="12303" width="14.1640625" customWidth="1"/>
    <col min="12304" max="12304" width="13.83203125" customWidth="1"/>
    <col min="12546" max="12546" width="28.33203125" customWidth="1"/>
    <col min="12547" max="12547" width="21.6640625" customWidth="1"/>
    <col min="12548" max="12548" width="35.83203125" customWidth="1"/>
    <col min="12549" max="12549" width="10.5" customWidth="1"/>
    <col min="12550" max="12550" width="25.5" customWidth="1"/>
    <col min="12551" max="12551" width="25.1640625" customWidth="1"/>
    <col min="12553" max="12553" width="22.5" customWidth="1"/>
    <col min="12557" max="12557" width="12.5" customWidth="1"/>
    <col min="12558" max="12558" width="18.5" customWidth="1"/>
    <col min="12559" max="12559" width="14.1640625" customWidth="1"/>
    <col min="12560" max="12560" width="13.83203125" customWidth="1"/>
    <col min="12802" max="12802" width="28.33203125" customWidth="1"/>
    <col min="12803" max="12803" width="21.6640625" customWidth="1"/>
    <col min="12804" max="12804" width="35.83203125" customWidth="1"/>
    <col min="12805" max="12805" width="10.5" customWidth="1"/>
    <col min="12806" max="12806" width="25.5" customWidth="1"/>
    <col min="12807" max="12807" width="25.1640625" customWidth="1"/>
    <col min="12809" max="12809" width="22.5" customWidth="1"/>
    <col min="12813" max="12813" width="12.5" customWidth="1"/>
    <col min="12814" max="12814" width="18.5" customWidth="1"/>
    <col min="12815" max="12815" width="14.1640625" customWidth="1"/>
    <col min="12816" max="12816" width="13.83203125" customWidth="1"/>
    <col min="13058" max="13058" width="28.33203125" customWidth="1"/>
    <col min="13059" max="13059" width="21.6640625" customWidth="1"/>
    <col min="13060" max="13060" width="35.83203125" customWidth="1"/>
    <col min="13061" max="13061" width="10.5" customWidth="1"/>
    <col min="13062" max="13062" width="25.5" customWidth="1"/>
    <col min="13063" max="13063" width="25.1640625" customWidth="1"/>
    <col min="13065" max="13065" width="22.5" customWidth="1"/>
    <col min="13069" max="13069" width="12.5" customWidth="1"/>
    <col min="13070" max="13070" width="18.5" customWidth="1"/>
    <col min="13071" max="13071" width="14.1640625" customWidth="1"/>
    <col min="13072" max="13072" width="13.83203125" customWidth="1"/>
    <col min="13314" max="13314" width="28.33203125" customWidth="1"/>
    <col min="13315" max="13315" width="21.6640625" customWidth="1"/>
    <col min="13316" max="13316" width="35.83203125" customWidth="1"/>
    <col min="13317" max="13317" width="10.5" customWidth="1"/>
    <col min="13318" max="13318" width="25.5" customWidth="1"/>
    <col min="13319" max="13319" width="25.1640625" customWidth="1"/>
    <col min="13321" max="13321" width="22.5" customWidth="1"/>
    <col min="13325" max="13325" width="12.5" customWidth="1"/>
    <col min="13326" max="13326" width="18.5" customWidth="1"/>
    <col min="13327" max="13327" width="14.1640625" customWidth="1"/>
    <col min="13328" max="13328" width="13.83203125" customWidth="1"/>
    <col min="13570" max="13570" width="28.33203125" customWidth="1"/>
    <col min="13571" max="13571" width="21.6640625" customWidth="1"/>
    <col min="13572" max="13572" width="35.83203125" customWidth="1"/>
    <col min="13573" max="13573" width="10.5" customWidth="1"/>
    <col min="13574" max="13574" width="25.5" customWidth="1"/>
    <col min="13575" max="13575" width="25.1640625" customWidth="1"/>
    <col min="13577" max="13577" width="22.5" customWidth="1"/>
    <col min="13581" max="13581" width="12.5" customWidth="1"/>
    <col min="13582" max="13582" width="18.5" customWidth="1"/>
    <col min="13583" max="13583" width="14.1640625" customWidth="1"/>
    <col min="13584" max="13584" width="13.83203125" customWidth="1"/>
    <col min="13826" max="13826" width="28.33203125" customWidth="1"/>
    <col min="13827" max="13827" width="21.6640625" customWidth="1"/>
    <col min="13828" max="13828" width="35.83203125" customWidth="1"/>
    <col min="13829" max="13829" width="10.5" customWidth="1"/>
    <col min="13830" max="13830" width="25.5" customWidth="1"/>
    <col min="13831" max="13831" width="25.1640625" customWidth="1"/>
    <col min="13833" max="13833" width="22.5" customWidth="1"/>
    <col min="13837" max="13837" width="12.5" customWidth="1"/>
    <col min="13838" max="13838" width="18.5" customWidth="1"/>
    <col min="13839" max="13839" width="14.1640625" customWidth="1"/>
    <col min="13840" max="13840" width="13.83203125" customWidth="1"/>
    <col min="14082" max="14082" width="28.33203125" customWidth="1"/>
    <col min="14083" max="14083" width="21.6640625" customWidth="1"/>
    <col min="14084" max="14084" width="35.83203125" customWidth="1"/>
    <col min="14085" max="14085" width="10.5" customWidth="1"/>
    <col min="14086" max="14086" width="25.5" customWidth="1"/>
    <col min="14087" max="14087" width="25.1640625" customWidth="1"/>
    <col min="14089" max="14089" width="22.5" customWidth="1"/>
    <col min="14093" max="14093" width="12.5" customWidth="1"/>
    <col min="14094" max="14094" width="18.5" customWidth="1"/>
    <col min="14095" max="14095" width="14.1640625" customWidth="1"/>
    <col min="14096" max="14096" width="13.83203125" customWidth="1"/>
    <col min="14338" max="14338" width="28.33203125" customWidth="1"/>
    <col min="14339" max="14339" width="21.6640625" customWidth="1"/>
    <col min="14340" max="14340" width="35.83203125" customWidth="1"/>
    <col min="14341" max="14341" width="10.5" customWidth="1"/>
    <col min="14342" max="14342" width="25.5" customWidth="1"/>
    <col min="14343" max="14343" width="25.1640625" customWidth="1"/>
    <col min="14345" max="14345" width="22.5" customWidth="1"/>
    <col min="14349" max="14349" width="12.5" customWidth="1"/>
    <col min="14350" max="14350" width="18.5" customWidth="1"/>
    <col min="14351" max="14351" width="14.1640625" customWidth="1"/>
    <col min="14352" max="14352" width="13.83203125" customWidth="1"/>
    <col min="14594" max="14594" width="28.33203125" customWidth="1"/>
    <col min="14595" max="14595" width="21.6640625" customWidth="1"/>
    <col min="14596" max="14596" width="35.83203125" customWidth="1"/>
    <col min="14597" max="14597" width="10.5" customWidth="1"/>
    <col min="14598" max="14598" width="25.5" customWidth="1"/>
    <col min="14599" max="14599" width="25.1640625" customWidth="1"/>
    <col min="14601" max="14601" width="22.5" customWidth="1"/>
    <col min="14605" max="14605" width="12.5" customWidth="1"/>
    <col min="14606" max="14606" width="18.5" customWidth="1"/>
    <col min="14607" max="14607" width="14.1640625" customWidth="1"/>
    <col min="14608" max="14608" width="13.83203125" customWidth="1"/>
    <col min="14850" max="14850" width="28.33203125" customWidth="1"/>
    <col min="14851" max="14851" width="21.6640625" customWidth="1"/>
    <col min="14852" max="14852" width="35.83203125" customWidth="1"/>
    <col min="14853" max="14853" width="10.5" customWidth="1"/>
    <col min="14854" max="14854" width="25.5" customWidth="1"/>
    <col min="14855" max="14855" width="25.1640625" customWidth="1"/>
    <col min="14857" max="14857" width="22.5" customWidth="1"/>
    <col min="14861" max="14861" width="12.5" customWidth="1"/>
    <col min="14862" max="14862" width="18.5" customWidth="1"/>
    <col min="14863" max="14863" width="14.1640625" customWidth="1"/>
    <col min="14864" max="14864" width="13.83203125" customWidth="1"/>
    <col min="15106" max="15106" width="28.33203125" customWidth="1"/>
    <col min="15107" max="15107" width="21.6640625" customWidth="1"/>
    <col min="15108" max="15108" width="35.83203125" customWidth="1"/>
    <col min="15109" max="15109" width="10.5" customWidth="1"/>
    <col min="15110" max="15110" width="25.5" customWidth="1"/>
    <col min="15111" max="15111" width="25.1640625" customWidth="1"/>
    <col min="15113" max="15113" width="22.5" customWidth="1"/>
    <col min="15117" max="15117" width="12.5" customWidth="1"/>
    <col min="15118" max="15118" width="18.5" customWidth="1"/>
    <col min="15119" max="15119" width="14.1640625" customWidth="1"/>
    <col min="15120" max="15120" width="13.83203125" customWidth="1"/>
    <col min="15362" max="15362" width="28.33203125" customWidth="1"/>
    <col min="15363" max="15363" width="21.6640625" customWidth="1"/>
    <col min="15364" max="15364" width="35.83203125" customWidth="1"/>
    <col min="15365" max="15365" width="10.5" customWidth="1"/>
    <col min="15366" max="15366" width="25.5" customWidth="1"/>
    <col min="15367" max="15367" width="25.1640625" customWidth="1"/>
    <col min="15369" max="15369" width="22.5" customWidth="1"/>
    <col min="15373" max="15373" width="12.5" customWidth="1"/>
    <col min="15374" max="15374" width="18.5" customWidth="1"/>
    <col min="15375" max="15375" width="14.1640625" customWidth="1"/>
    <col min="15376" max="15376" width="13.83203125" customWidth="1"/>
    <col min="15618" max="15618" width="28.33203125" customWidth="1"/>
    <col min="15619" max="15619" width="21.6640625" customWidth="1"/>
    <col min="15620" max="15620" width="35.83203125" customWidth="1"/>
    <col min="15621" max="15621" width="10.5" customWidth="1"/>
    <col min="15622" max="15622" width="25.5" customWidth="1"/>
    <col min="15623" max="15623" width="25.1640625" customWidth="1"/>
    <col min="15625" max="15625" width="22.5" customWidth="1"/>
    <col min="15629" max="15629" width="12.5" customWidth="1"/>
    <col min="15630" max="15630" width="18.5" customWidth="1"/>
    <col min="15631" max="15631" width="14.1640625" customWidth="1"/>
    <col min="15632" max="15632" width="13.83203125" customWidth="1"/>
    <col min="15874" max="15874" width="28.33203125" customWidth="1"/>
    <col min="15875" max="15875" width="21.6640625" customWidth="1"/>
    <col min="15876" max="15876" width="35.83203125" customWidth="1"/>
    <col min="15877" max="15877" width="10.5" customWidth="1"/>
    <col min="15878" max="15878" width="25.5" customWidth="1"/>
    <col min="15879" max="15879" width="25.1640625" customWidth="1"/>
    <col min="15881" max="15881" width="22.5" customWidth="1"/>
    <col min="15885" max="15885" width="12.5" customWidth="1"/>
    <col min="15886" max="15886" width="18.5" customWidth="1"/>
    <col min="15887" max="15887" width="14.1640625" customWidth="1"/>
    <col min="15888" max="15888" width="13.83203125" customWidth="1"/>
    <col min="16130" max="16130" width="28.33203125" customWidth="1"/>
    <col min="16131" max="16131" width="21.6640625" customWidth="1"/>
    <col min="16132" max="16132" width="35.83203125" customWidth="1"/>
    <col min="16133" max="16133" width="10.5" customWidth="1"/>
    <col min="16134" max="16134" width="25.5" customWidth="1"/>
    <col min="16135" max="16135" width="25.1640625" customWidth="1"/>
    <col min="16137" max="16137" width="22.5" customWidth="1"/>
    <col min="16141" max="16141" width="12.5" customWidth="1"/>
    <col min="16142" max="16142" width="18.5" customWidth="1"/>
    <col min="16143" max="16143" width="14.1640625" customWidth="1"/>
    <col min="16144" max="16144" width="13.83203125" customWidth="1"/>
  </cols>
  <sheetData>
    <row r="1" spans="1:16" x14ac:dyDescent="0.15">
      <c r="A1" s="35"/>
      <c r="B1" s="35"/>
      <c r="C1" s="35"/>
      <c r="D1" s="35"/>
      <c r="E1" s="35"/>
      <c r="F1" s="35"/>
      <c r="G1" s="35"/>
      <c r="H1" s="13"/>
      <c r="I1" s="13"/>
    </row>
    <row r="2" spans="1:16" ht="14" x14ac:dyDescent="0.15">
      <c r="A2" s="13"/>
      <c r="B2" s="11" t="s">
        <v>25</v>
      </c>
      <c r="C2" s="42" t="s">
        <v>26</v>
      </c>
      <c r="D2" s="11"/>
      <c r="E2" s="41"/>
      <c r="F2" s="11" t="s">
        <v>0</v>
      </c>
      <c r="G2" s="11"/>
      <c r="H2" s="11"/>
      <c r="I2" s="43"/>
      <c r="J2" s="2"/>
      <c r="K2" s="2"/>
      <c r="L2" s="1"/>
      <c r="N2" s="2"/>
      <c r="O2" s="2"/>
    </row>
    <row r="3" spans="1:16" x14ac:dyDescent="0.15">
      <c r="A3" s="13"/>
      <c r="B3" s="12" t="s">
        <v>29</v>
      </c>
      <c r="C3" s="32" t="str">
        <f>C2</f>
        <v>Mars</v>
      </c>
      <c r="D3" s="31">
        <v>2019</v>
      </c>
      <c r="E3" s="40"/>
      <c r="F3" s="33">
        <v>60000</v>
      </c>
      <c r="G3" s="13"/>
      <c r="H3" s="13"/>
      <c r="I3" s="13"/>
      <c r="L3" s="3"/>
      <c r="M3" s="3"/>
      <c r="N3" s="3"/>
      <c r="O3" s="4"/>
      <c r="P3" s="5"/>
    </row>
    <row r="4" spans="1:16" x14ac:dyDescent="0.15">
      <c r="A4" s="13"/>
      <c r="B4" s="12" t="s">
        <v>28</v>
      </c>
      <c r="C4" s="32" t="str">
        <f>C3</f>
        <v>Mars</v>
      </c>
      <c r="D4" s="31" t="s">
        <v>32</v>
      </c>
      <c r="E4" s="40"/>
      <c r="F4" s="34">
        <v>0</v>
      </c>
      <c r="G4" s="13"/>
      <c r="H4" s="13"/>
      <c r="I4" s="13"/>
      <c r="L4" s="3"/>
      <c r="M4" s="3"/>
      <c r="N4" s="3"/>
      <c r="O4" s="4"/>
      <c r="P4" s="5"/>
    </row>
    <row r="5" spans="1:16" x14ac:dyDescent="0.15">
      <c r="A5" s="13"/>
      <c r="B5" s="14" t="s">
        <v>27</v>
      </c>
      <c r="C5" s="14"/>
      <c r="D5" s="14"/>
      <c r="E5" s="14"/>
      <c r="F5" s="15">
        <f>-(F3-F4)/F3</f>
        <v>-1</v>
      </c>
      <c r="G5" s="16"/>
      <c r="H5" s="17"/>
      <c r="I5" s="17"/>
      <c r="J5" s="3"/>
      <c r="K5" s="3"/>
      <c r="L5" s="3"/>
      <c r="M5" s="3"/>
      <c r="N5" s="3"/>
      <c r="O5" s="4"/>
      <c r="P5" s="3"/>
    </row>
    <row r="6" spans="1:16" x14ac:dyDescent="0.15">
      <c r="A6" s="13"/>
      <c r="B6" s="13"/>
      <c r="C6" s="13"/>
      <c r="D6" s="13"/>
      <c r="E6" s="13"/>
      <c r="F6" s="17"/>
      <c r="G6" s="17"/>
      <c r="H6" s="17"/>
      <c r="I6" s="17"/>
      <c r="J6" s="3"/>
      <c r="K6" s="3"/>
      <c r="L6" s="3"/>
      <c r="M6" s="3"/>
      <c r="N6" s="5"/>
      <c r="O6" s="4"/>
      <c r="P6" s="3"/>
    </row>
    <row r="7" spans="1:16" x14ac:dyDescent="0.15">
      <c r="A7" s="13"/>
      <c r="B7" s="13"/>
      <c r="C7" s="13"/>
      <c r="D7" s="13"/>
      <c r="E7" s="13"/>
      <c r="F7" s="17"/>
      <c r="G7" s="17"/>
      <c r="H7" s="17"/>
      <c r="I7" s="17"/>
      <c r="J7" s="3"/>
      <c r="K7" s="3"/>
      <c r="L7" s="3"/>
      <c r="M7" s="3"/>
      <c r="N7" s="3"/>
      <c r="O7" s="4"/>
      <c r="P7" s="3"/>
    </row>
    <row r="8" spans="1:16" x14ac:dyDescent="0.15">
      <c r="A8" s="13"/>
      <c r="B8" s="18" t="s">
        <v>38</v>
      </c>
      <c r="C8" s="18" t="s">
        <v>2</v>
      </c>
      <c r="D8" s="18" t="s">
        <v>33</v>
      </c>
      <c r="E8" s="18" t="s">
        <v>4</v>
      </c>
      <c r="F8" s="19" t="s">
        <v>5</v>
      </c>
      <c r="G8" s="17"/>
      <c r="H8" s="17"/>
      <c r="I8" s="17"/>
      <c r="J8" s="3"/>
      <c r="K8" s="6"/>
      <c r="L8" s="3"/>
      <c r="M8" s="3"/>
      <c r="N8" s="3"/>
      <c r="O8" s="4"/>
      <c r="P8" s="3"/>
    </row>
    <row r="9" spans="1:16" ht="18" customHeight="1" x14ac:dyDescent="0.15">
      <c r="A9" s="13"/>
      <c r="B9" s="18" t="s">
        <v>6</v>
      </c>
      <c r="C9" s="20">
        <v>6300</v>
      </c>
      <c r="D9" s="21" t="s">
        <v>7</v>
      </c>
      <c r="E9" s="7">
        <v>100000</v>
      </c>
      <c r="F9" s="18"/>
      <c r="G9" s="13"/>
      <c r="H9" s="13"/>
      <c r="I9" s="13"/>
      <c r="L9" s="3"/>
      <c r="M9" s="3"/>
      <c r="N9" s="3"/>
      <c r="O9" s="4"/>
      <c r="P9" s="3"/>
    </row>
    <row r="10" spans="1:16" ht="17.25" customHeight="1" x14ac:dyDescent="0.15">
      <c r="A10" s="13"/>
      <c r="B10" s="18" t="s">
        <v>6</v>
      </c>
      <c r="C10" s="23">
        <v>6340</v>
      </c>
      <c r="D10" s="24" t="s">
        <v>8</v>
      </c>
      <c r="E10" s="8">
        <v>0</v>
      </c>
      <c r="F10" s="18"/>
      <c r="G10" s="13"/>
      <c r="H10" s="13"/>
      <c r="I10" s="13"/>
      <c r="L10" s="3"/>
      <c r="M10" s="3"/>
      <c r="N10" s="3"/>
      <c r="O10" s="4"/>
      <c r="P10" s="3"/>
    </row>
    <row r="11" spans="1:16" ht="21.75" customHeight="1" x14ac:dyDescent="0.15">
      <c r="A11" s="13"/>
      <c r="B11" s="18" t="s">
        <v>6</v>
      </c>
      <c r="C11" s="23">
        <v>6395</v>
      </c>
      <c r="D11" s="24" t="s">
        <v>9</v>
      </c>
      <c r="E11" s="8">
        <v>0</v>
      </c>
      <c r="F11" s="18"/>
      <c r="G11" s="13"/>
      <c r="H11" s="13"/>
      <c r="I11" s="13"/>
      <c r="L11" s="3"/>
      <c r="M11" s="3"/>
      <c r="N11" s="3"/>
      <c r="O11" s="4"/>
      <c r="P11" s="3"/>
    </row>
    <row r="12" spans="1:16" ht="27" customHeight="1" x14ac:dyDescent="0.15">
      <c r="A12" s="13"/>
      <c r="B12" s="18" t="s">
        <v>6</v>
      </c>
      <c r="C12" s="23">
        <v>6400</v>
      </c>
      <c r="D12" s="24" t="s">
        <v>10</v>
      </c>
      <c r="E12" s="8">
        <v>0</v>
      </c>
      <c r="F12" s="18"/>
      <c r="G12" s="17"/>
      <c r="H12" s="13"/>
      <c r="I12" s="13"/>
      <c r="L12" s="3"/>
      <c r="M12" s="5"/>
      <c r="N12" s="3"/>
      <c r="O12" s="4"/>
      <c r="P12" s="3"/>
    </row>
    <row r="13" spans="1:16" ht="30" customHeight="1" x14ac:dyDescent="0.15">
      <c r="A13" s="13"/>
      <c r="B13" s="18" t="s">
        <v>6</v>
      </c>
      <c r="C13" s="23">
        <v>6700</v>
      </c>
      <c r="D13" s="24" t="s">
        <v>11</v>
      </c>
      <c r="E13" s="8">
        <v>0</v>
      </c>
      <c r="F13" s="18"/>
      <c r="G13" s="13"/>
      <c r="H13" s="13"/>
      <c r="I13" s="13"/>
      <c r="L13" s="3"/>
      <c r="M13" s="3"/>
      <c r="N13" s="3"/>
      <c r="O13" s="4"/>
      <c r="P13" s="3"/>
    </row>
    <row r="14" spans="1:16" ht="27.75" customHeight="1" x14ac:dyDescent="0.15">
      <c r="A14" s="13"/>
      <c r="B14" s="18" t="s">
        <v>6</v>
      </c>
      <c r="C14" s="23">
        <v>6995</v>
      </c>
      <c r="D14" s="24" t="s">
        <v>12</v>
      </c>
      <c r="E14" s="8">
        <v>0</v>
      </c>
      <c r="F14" s="22"/>
      <c r="G14" s="17"/>
      <c r="H14" s="17"/>
      <c r="I14" s="17"/>
      <c r="J14" s="3"/>
      <c r="K14" s="3"/>
      <c r="L14" s="3"/>
      <c r="M14" s="3"/>
      <c r="N14" s="3"/>
      <c r="O14" s="4"/>
      <c r="P14" s="3"/>
    </row>
    <row r="15" spans="1:16" ht="32.25" customHeight="1" x14ac:dyDescent="0.15">
      <c r="A15" s="13"/>
      <c r="B15" s="18" t="s">
        <v>6</v>
      </c>
      <c r="C15" s="23">
        <v>7040</v>
      </c>
      <c r="D15" s="24" t="s">
        <v>13</v>
      </c>
      <c r="E15" s="8">
        <v>0</v>
      </c>
      <c r="F15" s="18"/>
      <c r="G15" s="13"/>
      <c r="H15" s="13"/>
      <c r="I15" s="13"/>
      <c r="L15" s="3"/>
      <c r="M15" s="3"/>
      <c r="N15" s="3"/>
      <c r="O15" s="4"/>
      <c r="P15" s="3"/>
    </row>
    <row r="16" spans="1:16" ht="14.25" customHeight="1" x14ac:dyDescent="0.15">
      <c r="A16" s="13"/>
      <c r="B16" s="18" t="s">
        <v>6</v>
      </c>
      <c r="C16" s="23">
        <v>7490</v>
      </c>
      <c r="D16" s="24" t="s">
        <v>14</v>
      </c>
      <c r="E16" s="8">
        <v>0</v>
      </c>
      <c r="F16" s="25"/>
      <c r="G16" s="26"/>
      <c r="H16" s="26"/>
      <c r="I16" s="26"/>
      <c r="J16" s="9"/>
      <c r="K16" s="9"/>
      <c r="L16" s="3"/>
      <c r="M16" s="3"/>
      <c r="N16" s="3"/>
      <c r="O16" s="4"/>
      <c r="P16" s="3"/>
    </row>
    <row r="17" spans="1:16" ht="15" customHeight="1" x14ac:dyDescent="0.15">
      <c r="A17" s="13"/>
      <c r="B17" s="18" t="s">
        <v>6</v>
      </c>
      <c r="C17" s="23">
        <v>7500</v>
      </c>
      <c r="D17" s="24" t="s">
        <v>15</v>
      </c>
      <c r="E17" s="8">
        <v>0</v>
      </c>
      <c r="F17" s="25"/>
      <c r="G17" s="26"/>
      <c r="H17" s="26"/>
      <c r="I17" s="26"/>
      <c r="J17" s="9"/>
      <c r="K17" s="9"/>
      <c r="L17" s="3"/>
      <c r="M17" s="3"/>
      <c r="N17" s="3"/>
      <c r="O17" s="4"/>
      <c r="P17" s="3"/>
    </row>
    <row r="18" spans="1:16" ht="27" customHeight="1" x14ac:dyDescent="0.15">
      <c r="A18" s="13"/>
      <c r="B18" s="18" t="s">
        <v>6</v>
      </c>
      <c r="C18" s="23" t="s">
        <v>16</v>
      </c>
      <c r="D18" s="24" t="s">
        <v>17</v>
      </c>
      <c r="E18" s="8">
        <v>0</v>
      </c>
      <c r="F18" s="25"/>
      <c r="G18" s="26"/>
      <c r="H18" s="26"/>
      <c r="I18" s="26"/>
      <c r="J18" s="9"/>
      <c r="K18" s="10"/>
      <c r="L18" s="3"/>
      <c r="M18" s="3"/>
      <c r="N18" s="3"/>
      <c r="O18" s="4"/>
      <c r="P18" s="3"/>
    </row>
    <row r="19" spans="1:16" ht="21" customHeight="1" x14ac:dyDescent="0.15">
      <c r="A19" s="13"/>
      <c r="B19" s="18" t="s">
        <v>6</v>
      </c>
      <c r="C19" s="18"/>
      <c r="D19" s="24" t="s">
        <v>18</v>
      </c>
      <c r="E19" s="8">
        <v>0</v>
      </c>
      <c r="F19" s="21" t="s">
        <v>19</v>
      </c>
      <c r="G19" s="13"/>
      <c r="H19" s="13"/>
      <c r="I19" s="13"/>
      <c r="L19" s="3"/>
      <c r="M19" s="3"/>
      <c r="N19" s="3"/>
      <c r="O19" s="4"/>
      <c r="P19" s="3"/>
    </row>
    <row r="20" spans="1:16" x14ac:dyDescent="0.15">
      <c r="A20" s="13"/>
      <c r="B20" s="13"/>
      <c r="C20" s="27"/>
      <c r="D20" s="27"/>
      <c r="E20" s="28"/>
      <c r="F20" s="17"/>
      <c r="G20" s="17"/>
      <c r="H20" s="17"/>
      <c r="I20" s="17"/>
      <c r="J20" s="3"/>
      <c r="K20" s="3"/>
      <c r="L20" s="3"/>
      <c r="M20" s="3"/>
      <c r="N20" s="3"/>
      <c r="O20" s="4"/>
      <c r="P20" s="3"/>
    </row>
    <row r="21" spans="1:16" x14ac:dyDescent="0.15">
      <c r="A21" s="13"/>
      <c r="B21" s="13"/>
      <c r="C21" s="13"/>
      <c r="D21" s="13"/>
      <c r="E21" s="17"/>
      <c r="F21" s="13"/>
      <c r="G21" s="17"/>
      <c r="H21" s="17"/>
      <c r="I21" s="17"/>
      <c r="J21" s="3"/>
      <c r="K21" s="3"/>
      <c r="L21" s="3"/>
      <c r="M21" s="3"/>
      <c r="N21" s="3"/>
      <c r="O21" s="4"/>
      <c r="P21" s="3"/>
    </row>
    <row r="22" spans="1:16" x14ac:dyDescent="0.15">
      <c r="A22" s="13"/>
      <c r="B22" s="13" t="s">
        <v>20</v>
      </c>
      <c r="C22" s="13"/>
      <c r="D22" s="13"/>
      <c r="E22" s="17">
        <f>SUM(E9:E21)</f>
        <v>100000</v>
      </c>
      <c r="F22" s="13"/>
      <c r="G22" s="17"/>
      <c r="H22" s="17"/>
      <c r="I22" s="17"/>
      <c r="J22" s="3"/>
      <c r="K22" s="3"/>
      <c r="L22" s="3"/>
      <c r="M22" s="3"/>
      <c r="N22" s="3"/>
      <c r="O22" s="4"/>
      <c r="P22" s="3"/>
    </row>
    <row r="23" spans="1:16" x14ac:dyDescent="0.15">
      <c r="A23" s="13"/>
      <c r="B23" s="13" t="s">
        <v>21</v>
      </c>
      <c r="C23" s="13"/>
      <c r="D23" s="13"/>
      <c r="E23" s="17">
        <f>E22/12</f>
        <v>8333.3333333333339</v>
      </c>
      <c r="F23" s="17"/>
      <c r="G23" s="17"/>
      <c r="H23" s="17"/>
      <c r="I23" s="13"/>
      <c r="J23" s="3"/>
      <c r="O23" s="4"/>
    </row>
    <row r="24" spans="1:16" x14ac:dyDescent="0.15">
      <c r="A24" s="13"/>
      <c r="B24" s="29"/>
      <c r="C24" s="29"/>
      <c r="D24" s="29"/>
      <c r="E24" s="30"/>
      <c r="F24" s="13"/>
      <c r="G24" s="17"/>
      <c r="H24" s="13"/>
      <c r="I24" s="13"/>
      <c r="J24" s="6"/>
      <c r="O24" s="4"/>
    </row>
    <row r="25" spans="1:16" ht="19" thickBot="1" x14ac:dyDescent="0.25">
      <c r="A25" s="13"/>
      <c r="B25" s="27" t="s">
        <v>22</v>
      </c>
      <c r="C25" s="27"/>
      <c r="D25" s="38" t="s">
        <v>23</v>
      </c>
      <c r="E25" s="39">
        <f>IF(F5&gt;=-19%,0,-(F5*((E23-10000)*0.8)))</f>
        <v>-1333.333333333333</v>
      </c>
      <c r="F25" s="37">
        <f>IF(E25&gt;=5000,E25,0)</f>
        <v>0</v>
      </c>
      <c r="G25" s="13"/>
      <c r="H25" s="13"/>
      <c r="I25" s="13"/>
    </row>
    <row r="26" spans="1:16" ht="14" thickTop="1" x14ac:dyDescent="0.15">
      <c r="A26" s="13"/>
      <c r="B26" s="13"/>
      <c r="C26" s="13"/>
      <c r="D26" s="13"/>
      <c r="E26" s="35"/>
      <c r="F26" s="13"/>
      <c r="G26" s="13"/>
      <c r="H26" s="13"/>
      <c r="I26" s="13"/>
    </row>
    <row r="27" spans="1:16" ht="19" thickBot="1" x14ac:dyDescent="0.25">
      <c r="A27" s="13"/>
      <c r="B27" s="13" t="s">
        <v>22</v>
      </c>
      <c r="C27" s="13"/>
      <c r="D27" s="36" t="s">
        <v>24</v>
      </c>
      <c r="E27" s="39">
        <f>IF(F5&gt;=-19%,0,-(F5*((E23)*0.9)))</f>
        <v>7500.0000000000009</v>
      </c>
      <c r="F27" s="37">
        <f>IF(E27&gt;=5000,E27,0)</f>
        <v>7500.0000000000009</v>
      </c>
      <c r="G27" s="13"/>
      <c r="H27" s="17"/>
      <c r="I27" s="13"/>
    </row>
    <row r="28" spans="1:16" ht="14" thickTop="1" x14ac:dyDescent="0.15">
      <c r="A28" s="13"/>
      <c r="B28" s="13"/>
      <c r="C28" s="13"/>
      <c r="D28" s="13"/>
      <c r="E28" s="13"/>
      <c r="F28" s="13"/>
      <c r="G28" s="13"/>
      <c r="H28" s="13"/>
      <c r="I28" s="13"/>
    </row>
    <row r="29" spans="1:16" x14ac:dyDescent="0.15">
      <c r="A29" s="13"/>
      <c r="B29" s="45" t="s">
        <v>35</v>
      </c>
      <c r="C29" s="46"/>
      <c r="D29" s="46"/>
      <c r="E29" s="46"/>
      <c r="F29" s="47"/>
      <c r="G29" s="13"/>
      <c r="H29" s="13"/>
      <c r="I29" s="13"/>
    </row>
    <row r="30" spans="1:16" x14ac:dyDescent="0.15">
      <c r="A30" s="13"/>
      <c r="B30" s="13"/>
      <c r="C30" s="13"/>
      <c r="D30" s="13"/>
      <c r="E30" s="13"/>
      <c r="F30" s="13"/>
      <c r="G30" s="13"/>
      <c r="H30" s="13"/>
      <c r="I30" s="13"/>
    </row>
    <row r="31" spans="1:16" x14ac:dyDescent="0.15">
      <c r="A31" s="13"/>
      <c r="B31" s="13" t="s">
        <v>36</v>
      </c>
      <c r="C31" s="44" t="s">
        <v>37</v>
      </c>
      <c r="D31" s="13"/>
      <c r="E31" s="13"/>
      <c r="F31" s="13"/>
      <c r="G31" s="13"/>
      <c r="H31" s="13"/>
      <c r="I31" s="13"/>
    </row>
    <row r="32" spans="1:16" x14ac:dyDescent="0.1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1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1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1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15">
      <c r="A36" s="13"/>
      <c r="B36" s="13"/>
      <c r="C36" s="13"/>
      <c r="D36" s="13"/>
      <c r="E36" s="13"/>
      <c r="F36" s="13"/>
      <c r="G36" s="13"/>
      <c r="H36" s="13"/>
      <c r="I36" s="13"/>
    </row>
  </sheetData>
  <mergeCells count="1">
    <mergeCell ref="B29:F29"/>
  </mergeCells>
  <phoneticPr fontId="6" type="noConversion"/>
  <hyperlinks>
    <hyperlink ref="C31" r:id="rId1" xr:uid="{497008F5-4E59-42E9-81FC-C614331F1A53}"/>
  </hyperlinks>
  <pageMargins left="0.7" right="0.7" top="0.75" bottom="0.75" header="0.3" footer="0.3"/>
  <pageSetup paperSize="9" scale="75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0BAF-3A55-44AD-9146-D8A4D51F9268}">
  <sheetPr>
    <pageSetUpPr fitToPage="1"/>
  </sheetPr>
  <dimension ref="A1:P33"/>
  <sheetViews>
    <sheetView workbookViewId="0">
      <selection activeCell="I13" sqref="I13"/>
    </sheetView>
  </sheetViews>
  <sheetFormatPr baseColWidth="10" defaultColWidth="9.1640625" defaultRowHeight="13" x14ac:dyDescent="0.15"/>
  <cols>
    <col min="2" max="2" width="30.33203125" customWidth="1"/>
    <col min="3" max="3" width="21.6640625" customWidth="1"/>
    <col min="4" max="4" width="35.83203125" customWidth="1"/>
    <col min="5" max="5" width="10.5" customWidth="1"/>
    <col min="6" max="6" width="27.1640625" customWidth="1"/>
    <col min="7" max="7" width="25.1640625" customWidth="1"/>
    <col min="8" max="8" width="12.83203125" customWidth="1"/>
    <col min="9" max="9" width="22.5" customWidth="1"/>
    <col min="10" max="12" width="9.1640625" customWidth="1"/>
    <col min="13" max="13" width="12.5" customWidth="1"/>
    <col min="14" max="14" width="18.5" customWidth="1"/>
    <col min="15" max="15" width="14.1640625" customWidth="1"/>
    <col min="16" max="16" width="13.83203125" customWidth="1"/>
    <col min="258" max="258" width="28.33203125" customWidth="1"/>
    <col min="259" max="259" width="21.6640625" customWidth="1"/>
    <col min="260" max="260" width="35.83203125" customWidth="1"/>
    <col min="261" max="261" width="10.5" customWidth="1"/>
    <col min="262" max="262" width="25.5" customWidth="1"/>
    <col min="263" max="263" width="25.1640625" customWidth="1"/>
    <col min="265" max="265" width="22.5" customWidth="1"/>
    <col min="269" max="269" width="12.5" customWidth="1"/>
    <col min="270" max="270" width="18.5" customWidth="1"/>
    <col min="271" max="271" width="14.1640625" customWidth="1"/>
    <col min="272" max="272" width="13.83203125" customWidth="1"/>
    <col min="514" max="514" width="28.33203125" customWidth="1"/>
    <col min="515" max="515" width="21.6640625" customWidth="1"/>
    <col min="516" max="516" width="35.83203125" customWidth="1"/>
    <col min="517" max="517" width="10.5" customWidth="1"/>
    <col min="518" max="518" width="25.5" customWidth="1"/>
    <col min="519" max="519" width="25.1640625" customWidth="1"/>
    <col min="521" max="521" width="22.5" customWidth="1"/>
    <col min="525" max="525" width="12.5" customWidth="1"/>
    <col min="526" max="526" width="18.5" customWidth="1"/>
    <col min="527" max="527" width="14.1640625" customWidth="1"/>
    <col min="528" max="528" width="13.83203125" customWidth="1"/>
    <col min="770" max="770" width="28.33203125" customWidth="1"/>
    <col min="771" max="771" width="21.6640625" customWidth="1"/>
    <col min="772" max="772" width="35.83203125" customWidth="1"/>
    <col min="773" max="773" width="10.5" customWidth="1"/>
    <col min="774" max="774" width="25.5" customWidth="1"/>
    <col min="775" max="775" width="25.1640625" customWidth="1"/>
    <col min="777" max="777" width="22.5" customWidth="1"/>
    <col min="781" max="781" width="12.5" customWidth="1"/>
    <col min="782" max="782" width="18.5" customWidth="1"/>
    <col min="783" max="783" width="14.1640625" customWidth="1"/>
    <col min="784" max="784" width="13.83203125" customWidth="1"/>
    <col min="1026" max="1026" width="28.33203125" customWidth="1"/>
    <col min="1027" max="1027" width="21.6640625" customWidth="1"/>
    <col min="1028" max="1028" width="35.83203125" customWidth="1"/>
    <col min="1029" max="1029" width="10.5" customWidth="1"/>
    <col min="1030" max="1030" width="25.5" customWidth="1"/>
    <col min="1031" max="1031" width="25.1640625" customWidth="1"/>
    <col min="1033" max="1033" width="22.5" customWidth="1"/>
    <col min="1037" max="1037" width="12.5" customWidth="1"/>
    <col min="1038" max="1038" width="18.5" customWidth="1"/>
    <col min="1039" max="1039" width="14.1640625" customWidth="1"/>
    <col min="1040" max="1040" width="13.83203125" customWidth="1"/>
    <col min="1282" max="1282" width="28.33203125" customWidth="1"/>
    <col min="1283" max="1283" width="21.6640625" customWidth="1"/>
    <col min="1284" max="1284" width="35.83203125" customWidth="1"/>
    <col min="1285" max="1285" width="10.5" customWidth="1"/>
    <col min="1286" max="1286" width="25.5" customWidth="1"/>
    <col min="1287" max="1287" width="25.1640625" customWidth="1"/>
    <col min="1289" max="1289" width="22.5" customWidth="1"/>
    <col min="1293" max="1293" width="12.5" customWidth="1"/>
    <col min="1294" max="1294" width="18.5" customWidth="1"/>
    <col min="1295" max="1295" width="14.1640625" customWidth="1"/>
    <col min="1296" max="1296" width="13.83203125" customWidth="1"/>
    <col min="1538" max="1538" width="28.33203125" customWidth="1"/>
    <col min="1539" max="1539" width="21.6640625" customWidth="1"/>
    <col min="1540" max="1540" width="35.83203125" customWidth="1"/>
    <col min="1541" max="1541" width="10.5" customWidth="1"/>
    <col min="1542" max="1542" width="25.5" customWidth="1"/>
    <col min="1543" max="1543" width="25.1640625" customWidth="1"/>
    <col min="1545" max="1545" width="22.5" customWidth="1"/>
    <col min="1549" max="1549" width="12.5" customWidth="1"/>
    <col min="1550" max="1550" width="18.5" customWidth="1"/>
    <col min="1551" max="1551" width="14.1640625" customWidth="1"/>
    <col min="1552" max="1552" width="13.83203125" customWidth="1"/>
    <col min="1794" max="1794" width="28.33203125" customWidth="1"/>
    <col min="1795" max="1795" width="21.6640625" customWidth="1"/>
    <col min="1796" max="1796" width="35.83203125" customWidth="1"/>
    <col min="1797" max="1797" width="10.5" customWidth="1"/>
    <col min="1798" max="1798" width="25.5" customWidth="1"/>
    <col min="1799" max="1799" width="25.1640625" customWidth="1"/>
    <col min="1801" max="1801" width="22.5" customWidth="1"/>
    <col min="1805" max="1805" width="12.5" customWidth="1"/>
    <col min="1806" max="1806" width="18.5" customWidth="1"/>
    <col min="1807" max="1807" width="14.1640625" customWidth="1"/>
    <col min="1808" max="1808" width="13.83203125" customWidth="1"/>
    <col min="2050" max="2050" width="28.33203125" customWidth="1"/>
    <col min="2051" max="2051" width="21.6640625" customWidth="1"/>
    <col min="2052" max="2052" width="35.83203125" customWidth="1"/>
    <col min="2053" max="2053" width="10.5" customWidth="1"/>
    <col min="2054" max="2054" width="25.5" customWidth="1"/>
    <col min="2055" max="2055" width="25.1640625" customWidth="1"/>
    <col min="2057" max="2057" width="22.5" customWidth="1"/>
    <col min="2061" max="2061" width="12.5" customWidth="1"/>
    <col min="2062" max="2062" width="18.5" customWidth="1"/>
    <col min="2063" max="2063" width="14.1640625" customWidth="1"/>
    <col min="2064" max="2064" width="13.83203125" customWidth="1"/>
    <col min="2306" max="2306" width="28.33203125" customWidth="1"/>
    <col min="2307" max="2307" width="21.6640625" customWidth="1"/>
    <col min="2308" max="2308" width="35.83203125" customWidth="1"/>
    <col min="2309" max="2309" width="10.5" customWidth="1"/>
    <col min="2310" max="2310" width="25.5" customWidth="1"/>
    <col min="2311" max="2311" width="25.1640625" customWidth="1"/>
    <col min="2313" max="2313" width="22.5" customWidth="1"/>
    <col min="2317" max="2317" width="12.5" customWidth="1"/>
    <col min="2318" max="2318" width="18.5" customWidth="1"/>
    <col min="2319" max="2319" width="14.1640625" customWidth="1"/>
    <col min="2320" max="2320" width="13.83203125" customWidth="1"/>
    <col min="2562" max="2562" width="28.33203125" customWidth="1"/>
    <col min="2563" max="2563" width="21.6640625" customWidth="1"/>
    <col min="2564" max="2564" width="35.83203125" customWidth="1"/>
    <col min="2565" max="2565" width="10.5" customWidth="1"/>
    <col min="2566" max="2566" width="25.5" customWidth="1"/>
    <col min="2567" max="2567" width="25.1640625" customWidth="1"/>
    <col min="2569" max="2569" width="22.5" customWidth="1"/>
    <col min="2573" max="2573" width="12.5" customWidth="1"/>
    <col min="2574" max="2574" width="18.5" customWidth="1"/>
    <col min="2575" max="2575" width="14.1640625" customWidth="1"/>
    <col min="2576" max="2576" width="13.83203125" customWidth="1"/>
    <col min="2818" max="2818" width="28.33203125" customWidth="1"/>
    <col min="2819" max="2819" width="21.6640625" customWidth="1"/>
    <col min="2820" max="2820" width="35.83203125" customWidth="1"/>
    <col min="2821" max="2821" width="10.5" customWidth="1"/>
    <col min="2822" max="2822" width="25.5" customWidth="1"/>
    <col min="2823" max="2823" width="25.1640625" customWidth="1"/>
    <col min="2825" max="2825" width="22.5" customWidth="1"/>
    <col min="2829" max="2829" width="12.5" customWidth="1"/>
    <col min="2830" max="2830" width="18.5" customWidth="1"/>
    <col min="2831" max="2831" width="14.1640625" customWidth="1"/>
    <col min="2832" max="2832" width="13.83203125" customWidth="1"/>
    <col min="3074" max="3074" width="28.33203125" customWidth="1"/>
    <col min="3075" max="3075" width="21.6640625" customWidth="1"/>
    <col min="3076" max="3076" width="35.83203125" customWidth="1"/>
    <col min="3077" max="3077" width="10.5" customWidth="1"/>
    <col min="3078" max="3078" width="25.5" customWidth="1"/>
    <col min="3079" max="3079" width="25.1640625" customWidth="1"/>
    <col min="3081" max="3081" width="22.5" customWidth="1"/>
    <col min="3085" max="3085" width="12.5" customWidth="1"/>
    <col min="3086" max="3086" width="18.5" customWidth="1"/>
    <col min="3087" max="3087" width="14.1640625" customWidth="1"/>
    <col min="3088" max="3088" width="13.83203125" customWidth="1"/>
    <col min="3330" max="3330" width="28.33203125" customWidth="1"/>
    <col min="3331" max="3331" width="21.6640625" customWidth="1"/>
    <col min="3332" max="3332" width="35.83203125" customWidth="1"/>
    <col min="3333" max="3333" width="10.5" customWidth="1"/>
    <col min="3334" max="3334" width="25.5" customWidth="1"/>
    <col min="3335" max="3335" width="25.1640625" customWidth="1"/>
    <col min="3337" max="3337" width="22.5" customWidth="1"/>
    <col min="3341" max="3341" width="12.5" customWidth="1"/>
    <col min="3342" max="3342" width="18.5" customWidth="1"/>
    <col min="3343" max="3343" width="14.1640625" customWidth="1"/>
    <col min="3344" max="3344" width="13.83203125" customWidth="1"/>
    <col min="3586" max="3586" width="28.33203125" customWidth="1"/>
    <col min="3587" max="3587" width="21.6640625" customWidth="1"/>
    <col min="3588" max="3588" width="35.83203125" customWidth="1"/>
    <col min="3589" max="3589" width="10.5" customWidth="1"/>
    <col min="3590" max="3590" width="25.5" customWidth="1"/>
    <col min="3591" max="3591" width="25.1640625" customWidth="1"/>
    <col min="3593" max="3593" width="22.5" customWidth="1"/>
    <col min="3597" max="3597" width="12.5" customWidth="1"/>
    <col min="3598" max="3598" width="18.5" customWidth="1"/>
    <col min="3599" max="3599" width="14.1640625" customWidth="1"/>
    <col min="3600" max="3600" width="13.83203125" customWidth="1"/>
    <col min="3842" max="3842" width="28.33203125" customWidth="1"/>
    <col min="3843" max="3843" width="21.6640625" customWidth="1"/>
    <col min="3844" max="3844" width="35.83203125" customWidth="1"/>
    <col min="3845" max="3845" width="10.5" customWidth="1"/>
    <col min="3846" max="3846" width="25.5" customWidth="1"/>
    <col min="3847" max="3847" width="25.1640625" customWidth="1"/>
    <col min="3849" max="3849" width="22.5" customWidth="1"/>
    <col min="3853" max="3853" width="12.5" customWidth="1"/>
    <col min="3854" max="3854" width="18.5" customWidth="1"/>
    <col min="3855" max="3855" width="14.1640625" customWidth="1"/>
    <col min="3856" max="3856" width="13.83203125" customWidth="1"/>
    <col min="4098" max="4098" width="28.33203125" customWidth="1"/>
    <col min="4099" max="4099" width="21.6640625" customWidth="1"/>
    <col min="4100" max="4100" width="35.83203125" customWidth="1"/>
    <col min="4101" max="4101" width="10.5" customWidth="1"/>
    <col min="4102" max="4102" width="25.5" customWidth="1"/>
    <col min="4103" max="4103" width="25.1640625" customWidth="1"/>
    <col min="4105" max="4105" width="22.5" customWidth="1"/>
    <col min="4109" max="4109" width="12.5" customWidth="1"/>
    <col min="4110" max="4110" width="18.5" customWidth="1"/>
    <col min="4111" max="4111" width="14.1640625" customWidth="1"/>
    <col min="4112" max="4112" width="13.83203125" customWidth="1"/>
    <col min="4354" max="4354" width="28.33203125" customWidth="1"/>
    <col min="4355" max="4355" width="21.6640625" customWidth="1"/>
    <col min="4356" max="4356" width="35.83203125" customWidth="1"/>
    <col min="4357" max="4357" width="10.5" customWidth="1"/>
    <col min="4358" max="4358" width="25.5" customWidth="1"/>
    <col min="4359" max="4359" width="25.1640625" customWidth="1"/>
    <col min="4361" max="4361" width="22.5" customWidth="1"/>
    <col min="4365" max="4365" width="12.5" customWidth="1"/>
    <col min="4366" max="4366" width="18.5" customWidth="1"/>
    <col min="4367" max="4367" width="14.1640625" customWidth="1"/>
    <col min="4368" max="4368" width="13.83203125" customWidth="1"/>
    <col min="4610" max="4610" width="28.33203125" customWidth="1"/>
    <col min="4611" max="4611" width="21.6640625" customWidth="1"/>
    <col min="4612" max="4612" width="35.83203125" customWidth="1"/>
    <col min="4613" max="4613" width="10.5" customWidth="1"/>
    <col min="4614" max="4614" width="25.5" customWidth="1"/>
    <col min="4615" max="4615" width="25.1640625" customWidth="1"/>
    <col min="4617" max="4617" width="22.5" customWidth="1"/>
    <col min="4621" max="4621" width="12.5" customWidth="1"/>
    <col min="4622" max="4622" width="18.5" customWidth="1"/>
    <col min="4623" max="4623" width="14.1640625" customWidth="1"/>
    <col min="4624" max="4624" width="13.83203125" customWidth="1"/>
    <col min="4866" max="4866" width="28.33203125" customWidth="1"/>
    <col min="4867" max="4867" width="21.6640625" customWidth="1"/>
    <col min="4868" max="4868" width="35.83203125" customWidth="1"/>
    <col min="4869" max="4869" width="10.5" customWidth="1"/>
    <col min="4870" max="4870" width="25.5" customWidth="1"/>
    <col min="4871" max="4871" width="25.1640625" customWidth="1"/>
    <col min="4873" max="4873" width="22.5" customWidth="1"/>
    <col min="4877" max="4877" width="12.5" customWidth="1"/>
    <col min="4878" max="4878" width="18.5" customWidth="1"/>
    <col min="4879" max="4879" width="14.1640625" customWidth="1"/>
    <col min="4880" max="4880" width="13.83203125" customWidth="1"/>
    <col min="5122" max="5122" width="28.33203125" customWidth="1"/>
    <col min="5123" max="5123" width="21.6640625" customWidth="1"/>
    <col min="5124" max="5124" width="35.83203125" customWidth="1"/>
    <col min="5125" max="5125" width="10.5" customWidth="1"/>
    <col min="5126" max="5126" width="25.5" customWidth="1"/>
    <col min="5127" max="5127" width="25.1640625" customWidth="1"/>
    <col min="5129" max="5129" width="22.5" customWidth="1"/>
    <col min="5133" max="5133" width="12.5" customWidth="1"/>
    <col min="5134" max="5134" width="18.5" customWidth="1"/>
    <col min="5135" max="5135" width="14.1640625" customWidth="1"/>
    <col min="5136" max="5136" width="13.83203125" customWidth="1"/>
    <col min="5378" max="5378" width="28.33203125" customWidth="1"/>
    <col min="5379" max="5379" width="21.6640625" customWidth="1"/>
    <col min="5380" max="5380" width="35.83203125" customWidth="1"/>
    <col min="5381" max="5381" width="10.5" customWidth="1"/>
    <col min="5382" max="5382" width="25.5" customWidth="1"/>
    <col min="5383" max="5383" width="25.1640625" customWidth="1"/>
    <col min="5385" max="5385" width="22.5" customWidth="1"/>
    <col min="5389" max="5389" width="12.5" customWidth="1"/>
    <col min="5390" max="5390" width="18.5" customWidth="1"/>
    <col min="5391" max="5391" width="14.1640625" customWidth="1"/>
    <col min="5392" max="5392" width="13.83203125" customWidth="1"/>
    <col min="5634" max="5634" width="28.33203125" customWidth="1"/>
    <col min="5635" max="5635" width="21.6640625" customWidth="1"/>
    <col min="5636" max="5636" width="35.83203125" customWidth="1"/>
    <col min="5637" max="5637" width="10.5" customWidth="1"/>
    <col min="5638" max="5638" width="25.5" customWidth="1"/>
    <col min="5639" max="5639" width="25.1640625" customWidth="1"/>
    <col min="5641" max="5641" width="22.5" customWidth="1"/>
    <col min="5645" max="5645" width="12.5" customWidth="1"/>
    <col min="5646" max="5646" width="18.5" customWidth="1"/>
    <col min="5647" max="5647" width="14.1640625" customWidth="1"/>
    <col min="5648" max="5648" width="13.83203125" customWidth="1"/>
    <col min="5890" max="5890" width="28.33203125" customWidth="1"/>
    <col min="5891" max="5891" width="21.6640625" customWidth="1"/>
    <col min="5892" max="5892" width="35.83203125" customWidth="1"/>
    <col min="5893" max="5893" width="10.5" customWidth="1"/>
    <col min="5894" max="5894" width="25.5" customWidth="1"/>
    <col min="5895" max="5895" width="25.1640625" customWidth="1"/>
    <col min="5897" max="5897" width="22.5" customWidth="1"/>
    <col min="5901" max="5901" width="12.5" customWidth="1"/>
    <col min="5902" max="5902" width="18.5" customWidth="1"/>
    <col min="5903" max="5903" width="14.1640625" customWidth="1"/>
    <col min="5904" max="5904" width="13.83203125" customWidth="1"/>
    <col min="6146" max="6146" width="28.33203125" customWidth="1"/>
    <col min="6147" max="6147" width="21.6640625" customWidth="1"/>
    <col min="6148" max="6148" width="35.83203125" customWidth="1"/>
    <col min="6149" max="6149" width="10.5" customWidth="1"/>
    <col min="6150" max="6150" width="25.5" customWidth="1"/>
    <col min="6151" max="6151" width="25.1640625" customWidth="1"/>
    <col min="6153" max="6153" width="22.5" customWidth="1"/>
    <col min="6157" max="6157" width="12.5" customWidth="1"/>
    <col min="6158" max="6158" width="18.5" customWidth="1"/>
    <col min="6159" max="6159" width="14.1640625" customWidth="1"/>
    <col min="6160" max="6160" width="13.83203125" customWidth="1"/>
    <col min="6402" max="6402" width="28.33203125" customWidth="1"/>
    <col min="6403" max="6403" width="21.6640625" customWidth="1"/>
    <col min="6404" max="6404" width="35.83203125" customWidth="1"/>
    <col min="6405" max="6405" width="10.5" customWidth="1"/>
    <col min="6406" max="6406" width="25.5" customWidth="1"/>
    <col min="6407" max="6407" width="25.1640625" customWidth="1"/>
    <col min="6409" max="6409" width="22.5" customWidth="1"/>
    <col min="6413" max="6413" width="12.5" customWidth="1"/>
    <col min="6414" max="6414" width="18.5" customWidth="1"/>
    <col min="6415" max="6415" width="14.1640625" customWidth="1"/>
    <col min="6416" max="6416" width="13.83203125" customWidth="1"/>
    <col min="6658" max="6658" width="28.33203125" customWidth="1"/>
    <col min="6659" max="6659" width="21.6640625" customWidth="1"/>
    <col min="6660" max="6660" width="35.83203125" customWidth="1"/>
    <col min="6661" max="6661" width="10.5" customWidth="1"/>
    <col min="6662" max="6662" width="25.5" customWidth="1"/>
    <col min="6663" max="6663" width="25.1640625" customWidth="1"/>
    <col min="6665" max="6665" width="22.5" customWidth="1"/>
    <col min="6669" max="6669" width="12.5" customWidth="1"/>
    <col min="6670" max="6670" width="18.5" customWidth="1"/>
    <col min="6671" max="6671" width="14.1640625" customWidth="1"/>
    <col min="6672" max="6672" width="13.83203125" customWidth="1"/>
    <col min="6914" max="6914" width="28.33203125" customWidth="1"/>
    <col min="6915" max="6915" width="21.6640625" customWidth="1"/>
    <col min="6916" max="6916" width="35.83203125" customWidth="1"/>
    <col min="6917" max="6917" width="10.5" customWidth="1"/>
    <col min="6918" max="6918" width="25.5" customWidth="1"/>
    <col min="6919" max="6919" width="25.1640625" customWidth="1"/>
    <col min="6921" max="6921" width="22.5" customWidth="1"/>
    <col min="6925" max="6925" width="12.5" customWidth="1"/>
    <col min="6926" max="6926" width="18.5" customWidth="1"/>
    <col min="6927" max="6927" width="14.1640625" customWidth="1"/>
    <col min="6928" max="6928" width="13.83203125" customWidth="1"/>
    <col min="7170" max="7170" width="28.33203125" customWidth="1"/>
    <col min="7171" max="7171" width="21.6640625" customWidth="1"/>
    <col min="7172" max="7172" width="35.83203125" customWidth="1"/>
    <col min="7173" max="7173" width="10.5" customWidth="1"/>
    <col min="7174" max="7174" width="25.5" customWidth="1"/>
    <col min="7175" max="7175" width="25.1640625" customWidth="1"/>
    <col min="7177" max="7177" width="22.5" customWidth="1"/>
    <col min="7181" max="7181" width="12.5" customWidth="1"/>
    <col min="7182" max="7182" width="18.5" customWidth="1"/>
    <col min="7183" max="7183" width="14.1640625" customWidth="1"/>
    <col min="7184" max="7184" width="13.83203125" customWidth="1"/>
    <col min="7426" max="7426" width="28.33203125" customWidth="1"/>
    <col min="7427" max="7427" width="21.6640625" customWidth="1"/>
    <col min="7428" max="7428" width="35.83203125" customWidth="1"/>
    <col min="7429" max="7429" width="10.5" customWidth="1"/>
    <col min="7430" max="7430" width="25.5" customWidth="1"/>
    <col min="7431" max="7431" width="25.1640625" customWidth="1"/>
    <col min="7433" max="7433" width="22.5" customWidth="1"/>
    <col min="7437" max="7437" width="12.5" customWidth="1"/>
    <col min="7438" max="7438" width="18.5" customWidth="1"/>
    <col min="7439" max="7439" width="14.1640625" customWidth="1"/>
    <col min="7440" max="7440" width="13.83203125" customWidth="1"/>
    <col min="7682" max="7682" width="28.33203125" customWidth="1"/>
    <col min="7683" max="7683" width="21.6640625" customWidth="1"/>
    <col min="7684" max="7684" width="35.83203125" customWidth="1"/>
    <col min="7685" max="7685" width="10.5" customWidth="1"/>
    <col min="7686" max="7686" width="25.5" customWidth="1"/>
    <col min="7687" max="7687" width="25.1640625" customWidth="1"/>
    <col min="7689" max="7689" width="22.5" customWidth="1"/>
    <col min="7693" max="7693" width="12.5" customWidth="1"/>
    <col min="7694" max="7694" width="18.5" customWidth="1"/>
    <col min="7695" max="7695" width="14.1640625" customWidth="1"/>
    <col min="7696" max="7696" width="13.83203125" customWidth="1"/>
    <col min="7938" max="7938" width="28.33203125" customWidth="1"/>
    <col min="7939" max="7939" width="21.6640625" customWidth="1"/>
    <col min="7940" max="7940" width="35.83203125" customWidth="1"/>
    <col min="7941" max="7941" width="10.5" customWidth="1"/>
    <col min="7942" max="7942" width="25.5" customWidth="1"/>
    <col min="7943" max="7943" width="25.1640625" customWidth="1"/>
    <col min="7945" max="7945" width="22.5" customWidth="1"/>
    <col min="7949" max="7949" width="12.5" customWidth="1"/>
    <col min="7950" max="7950" width="18.5" customWidth="1"/>
    <col min="7951" max="7951" width="14.1640625" customWidth="1"/>
    <col min="7952" max="7952" width="13.83203125" customWidth="1"/>
    <col min="8194" max="8194" width="28.33203125" customWidth="1"/>
    <col min="8195" max="8195" width="21.6640625" customWidth="1"/>
    <col min="8196" max="8196" width="35.83203125" customWidth="1"/>
    <col min="8197" max="8197" width="10.5" customWidth="1"/>
    <col min="8198" max="8198" width="25.5" customWidth="1"/>
    <col min="8199" max="8199" width="25.1640625" customWidth="1"/>
    <col min="8201" max="8201" width="22.5" customWidth="1"/>
    <col min="8205" max="8205" width="12.5" customWidth="1"/>
    <col min="8206" max="8206" width="18.5" customWidth="1"/>
    <col min="8207" max="8207" width="14.1640625" customWidth="1"/>
    <col min="8208" max="8208" width="13.83203125" customWidth="1"/>
    <col min="8450" max="8450" width="28.33203125" customWidth="1"/>
    <col min="8451" max="8451" width="21.6640625" customWidth="1"/>
    <col min="8452" max="8452" width="35.83203125" customWidth="1"/>
    <col min="8453" max="8453" width="10.5" customWidth="1"/>
    <col min="8454" max="8454" width="25.5" customWidth="1"/>
    <col min="8455" max="8455" width="25.1640625" customWidth="1"/>
    <col min="8457" max="8457" width="22.5" customWidth="1"/>
    <col min="8461" max="8461" width="12.5" customWidth="1"/>
    <col min="8462" max="8462" width="18.5" customWidth="1"/>
    <col min="8463" max="8463" width="14.1640625" customWidth="1"/>
    <col min="8464" max="8464" width="13.83203125" customWidth="1"/>
    <col min="8706" max="8706" width="28.33203125" customWidth="1"/>
    <col min="8707" max="8707" width="21.6640625" customWidth="1"/>
    <col min="8708" max="8708" width="35.83203125" customWidth="1"/>
    <col min="8709" max="8709" width="10.5" customWidth="1"/>
    <col min="8710" max="8710" width="25.5" customWidth="1"/>
    <col min="8711" max="8711" width="25.1640625" customWidth="1"/>
    <col min="8713" max="8713" width="22.5" customWidth="1"/>
    <col min="8717" max="8717" width="12.5" customWidth="1"/>
    <col min="8718" max="8718" width="18.5" customWidth="1"/>
    <col min="8719" max="8719" width="14.1640625" customWidth="1"/>
    <col min="8720" max="8720" width="13.83203125" customWidth="1"/>
    <col min="8962" max="8962" width="28.33203125" customWidth="1"/>
    <col min="8963" max="8963" width="21.6640625" customWidth="1"/>
    <col min="8964" max="8964" width="35.83203125" customWidth="1"/>
    <col min="8965" max="8965" width="10.5" customWidth="1"/>
    <col min="8966" max="8966" width="25.5" customWidth="1"/>
    <col min="8967" max="8967" width="25.1640625" customWidth="1"/>
    <col min="8969" max="8969" width="22.5" customWidth="1"/>
    <col min="8973" max="8973" width="12.5" customWidth="1"/>
    <col min="8974" max="8974" width="18.5" customWidth="1"/>
    <col min="8975" max="8975" width="14.1640625" customWidth="1"/>
    <col min="8976" max="8976" width="13.83203125" customWidth="1"/>
    <col min="9218" max="9218" width="28.33203125" customWidth="1"/>
    <col min="9219" max="9219" width="21.6640625" customWidth="1"/>
    <col min="9220" max="9220" width="35.83203125" customWidth="1"/>
    <col min="9221" max="9221" width="10.5" customWidth="1"/>
    <col min="9222" max="9222" width="25.5" customWidth="1"/>
    <col min="9223" max="9223" width="25.1640625" customWidth="1"/>
    <col min="9225" max="9225" width="22.5" customWidth="1"/>
    <col min="9229" max="9229" width="12.5" customWidth="1"/>
    <col min="9230" max="9230" width="18.5" customWidth="1"/>
    <col min="9231" max="9231" width="14.1640625" customWidth="1"/>
    <col min="9232" max="9232" width="13.83203125" customWidth="1"/>
    <col min="9474" max="9474" width="28.33203125" customWidth="1"/>
    <col min="9475" max="9475" width="21.6640625" customWidth="1"/>
    <col min="9476" max="9476" width="35.83203125" customWidth="1"/>
    <col min="9477" max="9477" width="10.5" customWidth="1"/>
    <col min="9478" max="9478" width="25.5" customWidth="1"/>
    <col min="9479" max="9479" width="25.1640625" customWidth="1"/>
    <col min="9481" max="9481" width="22.5" customWidth="1"/>
    <col min="9485" max="9485" width="12.5" customWidth="1"/>
    <col min="9486" max="9486" width="18.5" customWidth="1"/>
    <col min="9487" max="9487" width="14.1640625" customWidth="1"/>
    <col min="9488" max="9488" width="13.83203125" customWidth="1"/>
    <col min="9730" max="9730" width="28.33203125" customWidth="1"/>
    <col min="9731" max="9731" width="21.6640625" customWidth="1"/>
    <col min="9732" max="9732" width="35.83203125" customWidth="1"/>
    <col min="9733" max="9733" width="10.5" customWidth="1"/>
    <col min="9734" max="9734" width="25.5" customWidth="1"/>
    <col min="9735" max="9735" width="25.1640625" customWidth="1"/>
    <col min="9737" max="9737" width="22.5" customWidth="1"/>
    <col min="9741" max="9741" width="12.5" customWidth="1"/>
    <col min="9742" max="9742" width="18.5" customWidth="1"/>
    <col min="9743" max="9743" width="14.1640625" customWidth="1"/>
    <col min="9744" max="9744" width="13.83203125" customWidth="1"/>
    <col min="9986" max="9986" width="28.33203125" customWidth="1"/>
    <col min="9987" max="9987" width="21.6640625" customWidth="1"/>
    <col min="9988" max="9988" width="35.83203125" customWidth="1"/>
    <col min="9989" max="9989" width="10.5" customWidth="1"/>
    <col min="9990" max="9990" width="25.5" customWidth="1"/>
    <col min="9991" max="9991" width="25.1640625" customWidth="1"/>
    <col min="9993" max="9993" width="22.5" customWidth="1"/>
    <col min="9997" max="9997" width="12.5" customWidth="1"/>
    <col min="9998" max="9998" width="18.5" customWidth="1"/>
    <col min="9999" max="9999" width="14.1640625" customWidth="1"/>
    <col min="10000" max="10000" width="13.83203125" customWidth="1"/>
    <col min="10242" max="10242" width="28.33203125" customWidth="1"/>
    <col min="10243" max="10243" width="21.6640625" customWidth="1"/>
    <col min="10244" max="10244" width="35.83203125" customWidth="1"/>
    <col min="10245" max="10245" width="10.5" customWidth="1"/>
    <col min="10246" max="10246" width="25.5" customWidth="1"/>
    <col min="10247" max="10247" width="25.1640625" customWidth="1"/>
    <col min="10249" max="10249" width="22.5" customWidth="1"/>
    <col min="10253" max="10253" width="12.5" customWidth="1"/>
    <col min="10254" max="10254" width="18.5" customWidth="1"/>
    <col min="10255" max="10255" width="14.1640625" customWidth="1"/>
    <col min="10256" max="10256" width="13.83203125" customWidth="1"/>
    <col min="10498" max="10498" width="28.33203125" customWidth="1"/>
    <col min="10499" max="10499" width="21.6640625" customWidth="1"/>
    <col min="10500" max="10500" width="35.83203125" customWidth="1"/>
    <col min="10501" max="10501" width="10.5" customWidth="1"/>
    <col min="10502" max="10502" width="25.5" customWidth="1"/>
    <col min="10503" max="10503" width="25.1640625" customWidth="1"/>
    <col min="10505" max="10505" width="22.5" customWidth="1"/>
    <col min="10509" max="10509" width="12.5" customWidth="1"/>
    <col min="10510" max="10510" width="18.5" customWidth="1"/>
    <col min="10511" max="10511" width="14.1640625" customWidth="1"/>
    <col min="10512" max="10512" width="13.83203125" customWidth="1"/>
    <col min="10754" max="10754" width="28.33203125" customWidth="1"/>
    <col min="10755" max="10755" width="21.6640625" customWidth="1"/>
    <col min="10756" max="10756" width="35.83203125" customWidth="1"/>
    <col min="10757" max="10757" width="10.5" customWidth="1"/>
    <col min="10758" max="10758" width="25.5" customWidth="1"/>
    <col min="10759" max="10759" width="25.1640625" customWidth="1"/>
    <col min="10761" max="10761" width="22.5" customWidth="1"/>
    <col min="10765" max="10765" width="12.5" customWidth="1"/>
    <col min="10766" max="10766" width="18.5" customWidth="1"/>
    <col min="10767" max="10767" width="14.1640625" customWidth="1"/>
    <col min="10768" max="10768" width="13.83203125" customWidth="1"/>
    <col min="11010" max="11010" width="28.33203125" customWidth="1"/>
    <col min="11011" max="11011" width="21.6640625" customWidth="1"/>
    <col min="11012" max="11012" width="35.83203125" customWidth="1"/>
    <col min="11013" max="11013" width="10.5" customWidth="1"/>
    <col min="11014" max="11014" width="25.5" customWidth="1"/>
    <col min="11015" max="11015" width="25.1640625" customWidth="1"/>
    <col min="11017" max="11017" width="22.5" customWidth="1"/>
    <col min="11021" max="11021" width="12.5" customWidth="1"/>
    <col min="11022" max="11022" width="18.5" customWidth="1"/>
    <col min="11023" max="11023" width="14.1640625" customWidth="1"/>
    <col min="11024" max="11024" width="13.83203125" customWidth="1"/>
    <col min="11266" max="11266" width="28.33203125" customWidth="1"/>
    <col min="11267" max="11267" width="21.6640625" customWidth="1"/>
    <col min="11268" max="11268" width="35.83203125" customWidth="1"/>
    <col min="11269" max="11269" width="10.5" customWidth="1"/>
    <col min="11270" max="11270" width="25.5" customWidth="1"/>
    <col min="11271" max="11271" width="25.1640625" customWidth="1"/>
    <col min="11273" max="11273" width="22.5" customWidth="1"/>
    <col min="11277" max="11277" width="12.5" customWidth="1"/>
    <col min="11278" max="11278" width="18.5" customWidth="1"/>
    <col min="11279" max="11279" width="14.1640625" customWidth="1"/>
    <col min="11280" max="11280" width="13.83203125" customWidth="1"/>
    <col min="11522" max="11522" width="28.33203125" customWidth="1"/>
    <col min="11523" max="11523" width="21.6640625" customWidth="1"/>
    <col min="11524" max="11524" width="35.83203125" customWidth="1"/>
    <col min="11525" max="11525" width="10.5" customWidth="1"/>
    <col min="11526" max="11526" width="25.5" customWidth="1"/>
    <col min="11527" max="11527" width="25.1640625" customWidth="1"/>
    <col min="11529" max="11529" width="22.5" customWidth="1"/>
    <col min="11533" max="11533" width="12.5" customWidth="1"/>
    <col min="11534" max="11534" width="18.5" customWidth="1"/>
    <col min="11535" max="11535" width="14.1640625" customWidth="1"/>
    <col min="11536" max="11536" width="13.83203125" customWidth="1"/>
    <col min="11778" max="11778" width="28.33203125" customWidth="1"/>
    <col min="11779" max="11779" width="21.6640625" customWidth="1"/>
    <col min="11780" max="11780" width="35.83203125" customWidth="1"/>
    <col min="11781" max="11781" width="10.5" customWidth="1"/>
    <col min="11782" max="11782" width="25.5" customWidth="1"/>
    <col min="11783" max="11783" width="25.1640625" customWidth="1"/>
    <col min="11785" max="11785" width="22.5" customWidth="1"/>
    <col min="11789" max="11789" width="12.5" customWidth="1"/>
    <col min="11790" max="11790" width="18.5" customWidth="1"/>
    <col min="11791" max="11791" width="14.1640625" customWidth="1"/>
    <col min="11792" max="11792" width="13.83203125" customWidth="1"/>
    <col min="12034" max="12034" width="28.33203125" customWidth="1"/>
    <col min="12035" max="12035" width="21.6640625" customWidth="1"/>
    <col min="12036" max="12036" width="35.83203125" customWidth="1"/>
    <col min="12037" max="12037" width="10.5" customWidth="1"/>
    <col min="12038" max="12038" width="25.5" customWidth="1"/>
    <col min="12039" max="12039" width="25.1640625" customWidth="1"/>
    <col min="12041" max="12041" width="22.5" customWidth="1"/>
    <col min="12045" max="12045" width="12.5" customWidth="1"/>
    <col min="12046" max="12046" width="18.5" customWidth="1"/>
    <col min="12047" max="12047" width="14.1640625" customWidth="1"/>
    <col min="12048" max="12048" width="13.83203125" customWidth="1"/>
    <col min="12290" max="12290" width="28.33203125" customWidth="1"/>
    <col min="12291" max="12291" width="21.6640625" customWidth="1"/>
    <col min="12292" max="12292" width="35.83203125" customWidth="1"/>
    <col min="12293" max="12293" width="10.5" customWidth="1"/>
    <col min="12294" max="12294" width="25.5" customWidth="1"/>
    <col min="12295" max="12295" width="25.1640625" customWidth="1"/>
    <col min="12297" max="12297" width="22.5" customWidth="1"/>
    <col min="12301" max="12301" width="12.5" customWidth="1"/>
    <col min="12302" max="12302" width="18.5" customWidth="1"/>
    <col min="12303" max="12303" width="14.1640625" customWidth="1"/>
    <col min="12304" max="12304" width="13.83203125" customWidth="1"/>
    <col min="12546" max="12546" width="28.33203125" customWidth="1"/>
    <col min="12547" max="12547" width="21.6640625" customWidth="1"/>
    <col min="12548" max="12548" width="35.83203125" customWidth="1"/>
    <col min="12549" max="12549" width="10.5" customWidth="1"/>
    <col min="12550" max="12550" width="25.5" customWidth="1"/>
    <col min="12551" max="12551" width="25.1640625" customWidth="1"/>
    <col min="12553" max="12553" width="22.5" customWidth="1"/>
    <col min="12557" max="12557" width="12.5" customWidth="1"/>
    <col min="12558" max="12558" width="18.5" customWidth="1"/>
    <col min="12559" max="12559" width="14.1640625" customWidth="1"/>
    <col min="12560" max="12560" width="13.83203125" customWidth="1"/>
    <col min="12802" max="12802" width="28.33203125" customWidth="1"/>
    <col min="12803" max="12803" width="21.6640625" customWidth="1"/>
    <col min="12804" max="12804" width="35.83203125" customWidth="1"/>
    <col min="12805" max="12805" width="10.5" customWidth="1"/>
    <col min="12806" max="12806" width="25.5" customWidth="1"/>
    <col min="12807" max="12807" width="25.1640625" customWidth="1"/>
    <col min="12809" max="12809" width="22.5" customWidth="1"/>
    <col min="12813" max="12813" width="12.5" customWidth="1"/>
    <col min="12814" max="12814" width="18.5" customWidth="1"/>
    <col min="12815" max="12815" width="14.1640625" customWidth="1"/>
    <col min="12816" max="12816" width="13.83203125" customWidth="1"/>
    <col min="13058" max="13058" width="28.33203125" customWidth="1"/>
    <col min="13059" max="13059" width="21.6640625" customWidth="1"/>
    <col min="13060" max="13060" width="35.83203125" customWidth="1"/>
    <col min="13061" max="13061" width="10.5" customWidth="1"/>
    <col min="13062" max="13062" width="25.5" customWidth="1"/>
    <col min="13063" max="13063" width="25.1640625" customWidth="1"/>
    <col min="13065" max="13065" width="22.5" customWidth="1"/>
    <col min="13069" max="13069" width="12.5" customWidth="1"/>
    <col min="13070" max="13070" width="18.5" customWidth="1"/>
    <col min="13071" max="13071" width="14.1640625" customWidth="1"/>
    <col min="13072" max="13072" width="13.83203125" customWidth="1"/>
    <col min="13314" max="13314" width="28.33203125" customWidth="1"/>
    <col min="13315" max="13315" width="21.6640625" customWidth="1"/>
    <col min="13316" max="13316" width="35.83203125" customWidth="1"/>
    <col min="13317" max="13317" width="10.5" customWidth="1"/>
    <col min="13318" max="13318" width="25.5" customWidth="1"/>
    <col min="13319" max="13319" width="25.1640625" customWidth="1"/>
    <col min="13321" max="13321" width="22.5" customWidth="1"/>
    <col min="13325" max="13325" width="12.5" customWidth="1"/>
    <col min="13326" max="13326" width="18.5" customWidth="1"/>
    <col min="13327" max="13327" width="14.1640625" customWidth="1"/>
    <col min="13328" max="13328" width="13.83203125" customWidth="1"/>
    <col min="13570" max="13570" width="28.33203125" customWidth="1"/>
    <col min="13571" max="13571" width="21.6640625" customWidth="1"/>
    <col min="13572" max="13572" width="35.83203125" customWidth="1"/>
    <col min="13573" max="13573" width="10.5" customWidth="1"/>
    <col min="13574" max="13574" width="25.5" customWidth="1"/>
    <col min="13575" max="13575" width="25.1640625" customWidth="1"/>
    <col min="13577" max="13577" width="22.5" customWidth="1"/>
    <col min="13581" max="13581" width="12.5" customWidth="1"/>
    <col min="13582" max="13582" width="18.5" customWidth="1"/>
    <col min="13583" max="13583" width="14.1640625" customWidth="1"/>
    <col min="13584" max="13584" width="13.83203125" customWidth="1"/>
    <col min="13826" max="13826" width="28.33203125" customWidth="1"/>
    <col min="13827" max="13827" width="21.6640625" customWidth="1"/>
    <col min="13828" max="13828" width="35.83203125" customWidth="1"/>
    <col min="13829" max="13829" width="10.5" customWidth="1"/>
    <col min="13830" max="13830" width="25.5" customWidth="1"/>
    <col min="13831" max="13831" width="25.1640625" customWidth="1"/>
    <col min="13833" max="13833" width="22.5" customWidth="1"/>
    <col min="13837" max="13837" width="12.5" customWidth="1"/>
    <col min="13838" max="13838" width="18.5" customWidth="1"/>
    <col min="13839" max="13839" width="14.1640625" customWidth="1"/>
    <col min="13840" max="13840" width="13.83203125" customWidth="1"/>
    <col min="14082" max="14082" width="28.33203125" customWidth="1"/>
    <col min="14083" max="14083" width="21.6640625" customWidth="1"/>
    <col min="14084" max="14084" width="35.83203125" customWidth="1"/>
    <col min="14085" max="14085" width="10.5" customWidth="1"/>
    <col min="14086" max="14086" width="25.5" customWidth="1"/>
    <col min="14087" max="14087" width="25.1640625" customWidth="1"/>
    <col min="14089" max="14089" width="22.5" customWidth="1"/>
    <col min="14093" max="14093" width="12.5" customWidth="1"/>
    <col min="14094" max="14094" width="18.5" customWidth="1"/>
    <col min="14095" max="14095" width="14.1640625" customWidth="1"/>
    <col min="14096" max="14096" width="13.83203125" customWidth="1"/>
    <col min="14338" max="14338" width="28.33203125" customWidth="1"/>
    <col min="14339" max="14339" width="21.6640625" customWidth="1"/>
    <col min="14340" max="14340" width="35.83203125" customWidth="1"/>
    <col min="14341" max="14341" width="10.5" customWidth="1"/>
    <col min="14342" max="14342" width="25.5" customWidth="1"/>
    <col min="14343" max="14343" width="25.1640625" customWidth="1"/>
    <col min="14345" max="14345" width="22.5" customWidth="1"/>
    <col min="14349" max="14349" width="12.5" customWidth="1"/>
    <col min="14350" max="14350" width="18.5" customWidth="1"/>
    <col min="14351" max="14351" width="14.1640625" customWidth="1"/>
    <col min="14352" max="14352" width="13.83203125" customWidth="1"/>
    <col min="14594" max="14594" width="28.33203125" customWidth="1"/>
    <col min="14595" max="14595" width="21.6640625" customWidth="1"/>
    <col min="14596" max="14596" width="35.83203125" customWidth="1"/>
    <col min="14597" max="14597" width="10.5" customWidth="1"/>
    <col min="14598" max="14598" width="25.5" customWidth="1"/>
    <col min="14599" max="14599" width="25.1640625" customWidth="1"/>
    <col min="14601" max="14601" width="22.5" customWidth="1"/>
    <col min="14605" max="14605" width="12.5" customWidth="1"/>
    <col min="14606" max="14606" width="18.5" customWidth="1"/>
    <col min="14607" max="14607" width="14.1640625" customWidth="1"/>
    <col min="14608" max="14608" width="13.83203125" customWidth="1"/>
    <col min="14850" max="14850" width="28.33203125" customWidth="1"/>
    <col min="14851" max="14851" width="21.6640625" customWidth="1"/>
    <col min="14852" max="14852" width="35.83203125" customWidth="1"/>
    <col min="14853" max="14853" width="10.5" customWidth="1"/>
    <col min="14854" max="14854" width="25.5" customWidth="1"/>
    <col min="14855" max="14855" width="25.1640625" customWidth="1"/>
    <col min="14857" max="14857" width="22.5" customWidth="1"/>
    <col min="14861" max="14861" width="12.5" customWidth="1"/>
    <col min="14862" max="14862" width="18.5" customWidth="1"/>
    <col min="14863" max="14863" width="14.1640625" customWidth="1"/>
    <col min="14864" max="14864" width="13.83203125" customWidth="1"/>
    <col min="15106" max="15106" width="28.33203125" customWidth="1"/>
    <col min="15107" max="15107" width="21.6640625" customWidth="1"/>
    <col min="15108" max="15108" width="35.83203125" customWidth="1"/>
    <col min="15109" max="15109" width="10.5" customWidth="1"/>
    <col min="15110" max="15110" width="25.5" customWidth="1"/>
    <col min="15111" max="15111" width="25.1640625" customWidth="1"/>
    <col min="15113" max="15113" width="22.5" customWidth="1"/>
    <col min="15117" max="15117" width="12.5" customWidth="1"/>
    <col min="15118" max="15118" width="18.5" customWidth="1"/>
    <col min="15119" max="15119" width="14.1640625" customWidth="1"/>
    <col min="15120" max="15120" width="13.83203125" customWidth="1"/>
    <col min="15362" max="15362" width="28.33203125" customWidth="1"/>
    <col min="15363" max="15363" width="21.6640625" customWidth="1"/>
    <col min="15364" max="15364" width="35.83203125" customWidth="1"/>
    <col min="15365" max="15365" width="10.5" customWidth="1"/>
    <col min="15366" max="15366" width="25.5" customWidth="1"/>
    <col min="15367" max="15367" width="25.1640625" customWidth="1"/>
    <col min="15369" max="15369" width="22.5" customWidth="1"/>
    <col min="15373" max="15373" width="12.5" customWidth="1"/>
    <col min="15374" max="15374" width="18.5" customWidth="1"/>
    <col min="15375" max="15375" width="14.1640625" customWidth="1"/>
    <col min="15376" max="15376" width="13.83203125" customWidth="1"/>
    <col min="15618" max="15618" width="28.33203125" customWidth="1"/>
    <col min="15619" max="15619" width="21.6640625" customWidth="1"/>
    <col min="15620" max="15620" width="35.83203125" customWidth="1"/>
    <col min="15621" max="15621" width="10.5" customWidth="1"/>
    <col min="15622" max="15622" width="25.5" customWidth="1"/>
    <col min="15623" max="15623" width="25.1640625" customWidth="1"/>
    <col min="15625" max="15625" width="22.5" customWidth="1"/>
    <col min="15629" max="15629" width="12.5" customWidth="1"/>
    <col min="15630" max="15630" width="18.5" customWidth="1"/>
    <col min="15631" max="15631" width="14.1640625" customWidth="1"/>
    <col min="15632" max="15632" width="13.83203125" customWidth="1"/>
    <col min="15874" max="15874" width="28.33203125" customWidth="1"/>
    <col min="15875" max="15875" width="21.6640625" customWidth="1"/>
    <col min="15876" max="15876" width="35.83203125" customWidth="1"/>
    <col min="15877" max="15877" width="10.5" customWidth="1"/>
    <col min="15878" max="15878" width="25.5" customWidth="1"/>
    <col min="15879" max="15879" width="25.1640625" customWidth="1"/>
    <col min="15881" max="15881" width="22.5" customWidth="1"/>
    <col min="15885" max="15885" width="12.5" customWidth="1"/>
    <col min="15886" max="15886" width="18.5" customWidth="1"/>
    <col min="15887" max="15887" width="14.1640625" customWidth="1"/>
    <col min="15888" max="15888" width="13.83203125" customWidth="1"/>
    <col min="16130" max="16130" width="28.33203125" customWidth="1"/>
    <col min="16131" max="16131" width="21.6640625" customWidth="1"/>
    <col min="16132" max="16132" width="35.83203125" customWidth="1"/>
    <col min="16133" max="16133" width="10.5" customWidth="1"/>
    <col min="16134" max="16134" width="25.5" customWidth="1"/>
    <col min="16135" max="16135" width="25.1640625" customWidth="1"/>
    <col min="16137" max="16137" width="22.5" customWidth="1"/>
    <col min="16141" max="16141" width="12.5" customWidth="1"/>
    <col min="16142" max="16142" width="18.5" customWidth="1"/>
    <col min="16143" max="16143" width="14.1640625" customWidth="1"/>
    <col min="16144" max="16144" width="13.83203125" customWidth="1"/>
  </cols>
  <sheetData>
    <row r="1" spans="1:16" x14ac:dyDescent="0.15">
      <c r="A1" s="35"/>
      <c r="B1" s="35"/>
      <c r="C1" s="35"/>
      <c r="D1" s="35"/>
      <c r="E1" s="35"/>
      <c r="F1" s="35"/>
      <c r="G1" s="35"/>
      <c r="H1" s="13"/>
    </row>
    <row r="2" spans="1:16" ht="14" x14ac:dyDescent="0.15">
      <c r="A2" s="13"/>
      <c r="B2" s="11" t="s">
        <v>25</v>
      </c>
      <c r="C2" s="42" t="s">
        <v>31</v>
      </c>
      <c r="D2" s="11"/>
      <c r="E2" s="41"/>
      <c r="F2" s="11" t="s">
        <v>0</v>
      </c>
      <c r="G2" s="11"/>
      <c r="H2" s="11"/>
      <c r="I2" s="2"/>
      <c r="J2" s="2"/>
      <c r="K2" s="2"/>
      <c r="L2" s="1"/>
      <c r="N2" s="2"/>
      <c r="O2" s="2"/>
    </row>
    <row r="3" spans="1:16" x14ac:dyDescent="0.15">
      <c r="A3" s="13"/>
      <c r="B3" s="12" t="s">
        <v>29</v>
      </c>
      <c r="C3" s="32" t="str">
        <f>C2</f>
        <v>April</v>
      </c>
      <c r="D3" s="31">
        <v>2019</v>
      </c>
      <c r="E3" s="40"/>
      <c r="F3" s="33">
        <v>80000</v>
      </c>
      <c r="G3" s="13"/>
      <c r="H3" s="13"/>
      <c r="L3" s="3"/>
      <c r="M3" s="3"/>
      <c r="N3" s="3"/>
      <c r="O3" s="4"/>
      <c r="P3" s="5"/>
    </row>
    <row r="4" spans="1:16" x14ac:dyDescent="0.15">
      <c r="A4" s="13"/>
      <c r="B4" s="12" t="s">
        <v>28</v>
      </c>
      <c r="C4" s="32" t="str">
        <f>C3</f>
        <v>April</v>
      </c>
      <c r="D4" s="31" t="s">
        <v>32</v>
      </c>
      <c r="E4" s="40"/>
      <c r="F4" s="34">
        <v>70000</v>
      </c>
      <c r="G4" s="13"/>
      <c r="H4" s="13"/>
      <c r="L4" s="3"/>
      <c r="M4" s="3"/>
      <c r="N4" s="3"/>
      <c r="O4" s="4"/>
      <c r="P4" s="5"/>
    </row>
    <row r="5" spans="1:16" x14ac:dyDescent="0.15">
      <c r="A5" s="13"/>
      <c r="B5" s="14" t="s">
        <v>27</v>
      </c>
      <c r="C5" s="14"/>
      <c r="D5" s="14"/>
      <c r="E5" s="14"/>
      <c r="F5" s="15">
        <f>-(F3-F4)/F3</f>
        <v>-0.125</v>
      </c>
      <c r="G5" s="16"/>
      <c r="H5" s="17"/>
      <c r="I5" s="3"/>
      <c r="J5" s="3"/>
      <c r="K5" s="3"/>
      <c r="L5" s="3"/>
      <c r="M5" s="3"/>
      <c r="N5" s="3"/>
      <c r="O5" s="4"/>
      <c r="P5" s="3"/>
    </row>
    <row r="6" spans="1:16" x14ac:dyDescent="0.15">
      <c r="A6" s="13"/>
      <c r="B6" s="13"/>
      <c r="C6" s="13"/>
      <c r="D6" s="13"/>
      <c r="E6" s="13"/>
      <c r="F6" s="17"/>
      <c r="G6" s="17"/>
      <c r="H6" s="17"/>
      <c r="I6" s="3"/>
      <c r="J6" s="3"/>
      <c r="K6" s="3"/>
      <c r="L6" s="3"/>
      <c r="M6" s="3"/>
      <c r="N6" s="5"/>
      <c r="O6" s="4"/>
      <c r="P6" s="3"/>
    </row>
    <row r="7" spans="1:16" x14ac:dyDescent="0.15">
      <c r="A7" s="13"/>
      <c r="B7" s="13"/>
      <c r="C7" s="13"/>
      <c r="D7" s="13"/>
      <c r="E7" s="13"/>
      <c r="F7" s="17"/>
      <c r="G7" s="17"/>
      <c r="H7" s="17"/>
      <c r="I7" s="3"/>
      <c r="J7" s="3"/>
      <c r="K7" s="3"/>
      <c r="L7" s="3"/>
      <c r="M7" s="3"/>
      <c r="N7" s="3"/>
      <c r="O7" s="4"/>
      <c r="P7" s="3"/>
    </row>
    <row r="8" spans="1:16" x14ac:dyDescent="0.15">
      <c r="A8" s="13"/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17"/>
      <c r="H8" s="17"/>
      <c r="I8" s="3"/>
      <c r="J8" s="3"/>
      <c r="K8" s="6"/>
      <c r="L8" s="3"/>
      <c r="M8" s="3"/>
      <c r="N8" s="3"/>
      <c r="O8" s="4"/>
      <c r="P8" s="3"/>
    </row>
    <row r="9" spans="1:16" x14ac:dyDescent="0.15">
      <c r="A9" s="13"/>
      <c r="B9" s="18" t="s">
        <v>6</v>
      </c>
      <c r="C9" s="20">
        <v>6300</v>
      </c>
      <c r="D9" s="21" t="s">
        <v>7</v>
      </c>
      <c r="E9" s="22">
        <f>Månedsberegning_Mars!E9</f>
        <v>100000</v>
      </c>
      <c r="F9" s="18"/>
      <c r="G9" s="13"/>
      <c r="H9" s="13"/>
      <c r="L9" s="3"/>
      <c r="M9" s="3"/>
      <c r="N9" s="3"/>
      <c r="O9" s="4"/>
      <c r="P9" s="3"/>
    </row>
    <row r="10" spans="1:16" ht="14" x14ac:dyDescent="0.15">
      <c r="A10" s="13"/>
      <c r="B10" s="18" t="s">
        <v>6</v>
      </c>
      <c r="C10" s="23">
        <v>6340</v>
      </c>
      <c r="D10" s="24" t="s">
        <v>8</v>
      </c>
      <c r="E10" s="22">
        <f>Månedsberegning_Mars!E10</f>
        <v>0</v>
      </c>
      <c r="F10" s="18"/>
      <c r="G10" s="13"/>
      <c r="H10" s="13"/>
      <c r="L10" s="3"/>
      <c r="M10" s="3"/>
      <c r="N10" s="3"/>
      <c r="O10" s="4"/>
      <c r="P10" s="3"/>
    </row>
    <row r="11" spans="1:16" ht="21.75" customHeight="1" x14ac:dyDescent="0.15">
      <c r="A11" s="13"/>
      <c r="B11" s="18" t="s">
        <v>6</v>
      </c>
      <c r="C11" s="23">
        <v>6395</v>
      </c>
      <c r="D11" s="24" t="s">
        <v>9</v>
      </c>
      <c r="E11" s="22">
        <f>Månedsberegning_Mars!E11</f>
        <v>0</v>
      </c>
      <c r="F11" s="18"/>
      <c r="G11" s="13"/>
      <c r="H11" s="13"/>
      <c r="L11" s="3"/>
      <c r="M11" s="3"/>
      <c r="N11" s="3"/>
      <c r="O11" s="4"/>
      <c r="P11" s="3"/>
    </row>
    <row r="12" spans="1:16" ht="27" customHeight="1" x14ac:dyDescent="0.15">
      <c r="A12" s="13"/>
      <c r="B12" s="18" t="s">
        <v>6</v>
      </c>
      <c r="C12" s="23">
        <v>6400</v>
      </c>
      <c r="D12" s="24" t="s">
        <v>10</v>
      </c>
      <c r="E12" s="22">
        <f>Månedsberegning_Mars!E12</f>
        <v>0</v>
      </c>
      <c r="F12" s="18"/>
      <c r="G12" s="17"/>
      <c r="H12" s="13"/>
      <c r="L12" s="3"/>
      <c r="M12" s="5"/>
      <c r="N12" s="3"/>
      <c r="O12" s="4"/>
      <c r="P12" s="3"/>
    </row>
    <row r="13" spans="1:16" ht="30" customHeight="1" x14ac:dyDescent="0.15">
      <c r="A13" s="13"/>
      <c r="B13" s="18" t="s">
        <v>6</v>
      </c>
      <c r="C13" s="23">
        <v>6700</v>
      </c>
      <c r="D13" s="24" t="s">
        <v>11</v>
      </c>
      <c r="E13" s="22">
        <f>Månedsberegning_Mars!E13</f>
        <v>0</v>
      </c>
      <c r="F13" s="18"/>
      <c r="G13" s="13"/>
      <c r="H13" s="13"/>
      <c r="L13" s="3"/>
      <c r="M13" s="3"/>
      <c r="N13" s="3"/>
      <c r="O13" s="4"/>
      <c r="P13" s="3"/>
    </row>
    <row r="14" spans="1:16" ht="27.75" customHeight="1" x14ac:dyDescent="0.15">
      <c r="A14" s="13"/>
      <c r="B14" s="18" t="s">
        <v>6</v>
      </c>
      <c r="C14" s="23">
        <v>6995</v>
      </c>
      <c r="D14" s="24" t="s">
        <v>12</v>
      </c>
      <c r="E14" s="22">
        <f>Månedsberegning_Mars!E14</f>
        <v>0</v>
      </c>
      <c r="F14" s="22"/>
      <c r="G14" s="17"/>
      <c r="H14" s="17"/>
      <c r="I14" s="3"/>
      <c r="J14" s="3"/>
      <c r="K14" s="3"/>
      <c r="L14" s="3"/>
      <c r="M14" s="3"/>
      <c r="N14" s="3"/>
      <c r="O14" s="4"/>
      <c r="P14" s="3"/>
    </row>
    <row r="15" spans="1:16" ht="32.25" customHeight="1" x14ac:dyDescent="0.15">
      <c r="A15" s="13"/>
      <c r="B15" s="18" t="s">
        <v>6</v>
      </c>
      <c r="C15" s="23">
        <v>7040</v>
      </c>
      <c r="D15" s="24" t="s">
        <v>13</v>
      </c>
      <c r="E15" s="22">
        <f>Månedsberegning_Mars!E15</f>
        <v>0</v>
      </c>
      <c r="F15" s="18"/>
      <c r="G15" s="13"/>
      <c r="H15" s="13"/>
      <c r="L15" s="3"/>
      <c r="M15" s="3"/>
      <c r="N15" s="3"/>
      <c r="O15" s="4"/>
      <c r="P15" s="3"/>
    </row>
    <row r="16" spans="1:16" ht="14" x14ac:dyDescent="0.15">
      <c r="A16" s="13"/>
      <c r="B16" s="18" t="s">
        <v>6</v>
      </c>
      <c r="C16" s="23">
        <v>7490</v>
      </c>
      <c r="D16" s="24" t="s">
        <v>14</v>
      </c>
      <c r="E16" s="22">
        <f>Månedsberegning_Mars!E16</f>
        <v>0</v>
      </c>
      <c r="F16" s="25"/>
      <c r="G16" s="26"/>
      <c r="H16" s="26"/>
      <c r="I16" s="9"/>
      <c r="J16" s="9"/>
      <c r="K16" s="9"/>
      <c r="L16" s="3"/>
      <c r="M16" s="3"/>
      <c r="N16" s="3"/>
      <c r="O16" s="4"/>
      <c r="P16" s="3"/>
    </row>
    <row r="17" spans="1:16" ht="14" x14ac:dyDescent="0.15">
      <c r="A17" s="13"/>
      <c r="B17" s="18" t="s">
        <v>6</v>
      </c>
      <c r="C17" s="23">
        <v>7500</v>
      </c>
      <c r="D17" s="24" t="s">
        <v>15</v>
      </c>
      <c r="E17" s="22">
        <f>Månedsberegning_Mars!E17</f>
        <v>0</v>
      </c>
      <c r="F17" s="25"/>
      <c r="G17" s="26"/>
      <c r="H17" s="26"/>
      <c r="I17" s="9"/>
      <c r="J17" s="9"/>
      <c r="K17" s="9"/>
      <c r="L17" s="3"/>
      <c r="M17" s="3"/>
      <c r="N17" s="3"/>
      <c r="O17" s="4"/>
      <c r="P17" s="3"/>
    </row>
    <row r="18" spans="1:16" ht="27" customHeight="1" x14ac:dyDescent="0.15">
      <c r="A18" s="13"/>
      <c r="B18" s="18" t="s">
        <v>6</v>
      </c>
      <c r="C18" s="23" t="s">
        <v>16</v>
      </c>
      <c r="D18" s="24" t="s">
        <v>17</v>
      </c>
      <c r="E18" s="22">
        <f>Månedsberegning_Mars!E18</f>
        <v>0</v>
      </c>
      <c r="F18" s="25"/>
      <c r="G18" s="26"/>
      <c r="H18" s="26"/>
      <c r="I18" s="9"/>
      <c r="J18" s="9"/>
      <c r="K18" s="10"/>
      <c r="L18" s="3"/>
      <c r="M18" s="3"/>
      <c r="N18" s="3"/>
      <c r="O18" s="4"/>
      <c r="P18" s="3"/>
    </row>
    <row r="19" spans="1:16" ht="21" customHeight="1" x14ac:dyDescent="0.15">
      <c r="A19" s="13"/>
      <c r="B19" s="18" t="s">
        <v>6</v>
      </c>
      <c r="C19" s="18"/>
      <c r="D19" s="24" t="s">
        <v>18</v>
      </c>
      <c r="E19" s="22">
        <f>Månedsberegning_Mars!E19</f>
        <v>0</v>
      </c>
      <c r="F19" s="21" t="s">
        <v>19</v>
      </c>
      <c r="G19" s="13"/>
      <c r="H19" s="13"/>
      <c r="L19" s="3"/>
      <c r="M19" s="3"/>
      <c r="N19" s="3"/>
      <c r="O19" s="4"/>
      <c r="P19" s="3"/>
    </row>
    <row r="20" spans="1:16" x14ac:dyDescent="0.15">
      <c r="A20" s="13"/>
      <c r="B20" s="13"/>
      <c r="C20" s="27"/>
      <c r="D20" s="27"/>
      <c r="E20" s="28"/>
      <c r="F20" s="17"/>
      <c r="G20" s="17"/>
      <c r="H20" s="17"/>
      <c r="I20" s="3"/>
      <c r="J20" s="3"/>
      <c r="K20" s="3"/>
      <c r="L20" s="3"/>
      <c r="M20" s="3"/>
      <c r="N20" s="3"/>
      <c r="O20" s="4"/>
      <c r="P20" s="3"/>
    </row>
    <row r="21" spans="1:16" x14ac:dyDescent="0.15">
      <c r="A21" s="13"/>
      <c r="B21" s="13"/>
      <c r="C21" s="13"/>
      <c r="D21" s="13"/>
      <c r="E21" s="17"/>
      <c r="F21" s="13"/>
      <c r="G21" s="17"/>
      <c r="H21" s="17"/>
      <c r="I21" s="3"/>
      <c r="J21" s="3"/>
      <c r="K21" s="3"/>
      <c r="L21" s="3"/>
      <c r="M21" s="3"/>
      <c r="N21" s="3"/>
      <c r="O21" s="4"/>
      <c r="P21" s="3"/>
    </row>
    <row r="22" spans="1:16" x14ac:dyDescent="0.15">
      <c r="A22" s="13"/>
      <c r="B22" s="13" t="s">
        <v>20</v>
      </c>
      <c r="C22" s="13"/>
      <c r="D22" s="13"/>
      <c r="E22" s="17">
        <f>SUM(E9:E21)</f>
        <v>100000</v>
      </c>
      <c r="F22" s="13"/>
      <c r="G22" s="17"/>
      <c r="H22" s="17"/>
      <c r="I22" s="3"/>
      <c r="J22" s="3"/>
      <c r="K22" s="3"/>
      <c r="L22" s="3"/>
      <c r="M22" s="3"/>
      <c r="N22" s="3"/>
      <c r="O22" s="4"/>
      <c r="P22" s="3"/>
    </row>
    <row r="23" spans="1:16" x14ac:dyDescent="0.15">
      <c r="A23" s="13"/>
      <c r="B23" s="13" t="s">
        <v>21</v>
      </c>
      <c r="C23" s="13"/>
      <c r="D23" s="13"/>
      <c r="E23" s="17">
        <f>E22/12</f>
        <v>8333.3333333333339</v>
      </c>
      <c r="F23" s="17"/>
      <c r="G23" s="17"/>
      <c r="H23" s="17"/>
      <c r="J23" s="3"/>
      <c r="O23" s="4"/>
    </row>
    <row r="24" spans="1:16" x14ac:dyDescent="0.15">
      <c r="A24" s="13"/>
      <c r="B24" s="29"/>
      <c r="C24" s="29"/>
      <c r="D24" s="29"/>
      <c r="E24" s="30"/>
      <c r="F24" s="13"/>
      <c r="G24" s="17"/>
      <c r="H24" s="13"/>
      <c r="J24" s="6"/>
      <c r="O24" s="4"/>
    </row>
    <row r="25" spans="1:16" ht="19" thickBot="1" x14ac:dyDescent="0.25">
      <c r="A25" s="13"/>
      <c r="B25" s="27" t="s">
        <v>22</v>
      </c>
      <c r="C25" s="27"/>
      <c r="D25" s="38" t="s">
        <v>23</v>
      </c>
      <c r="E25" s="39">
        <f>IF(F5&gt;=-29%,0,-(F5*((E23-10000)*0.8)))</f>
        <v>0</v>
      </c>
      <c r="F25" s="37">
        <f>IF(E25&gt;=5000,E25,0)</f>
        <v>0</v>
      </c>
      <c r="G25" s="13"/>
      <c r="H25" s="13"/>
    </row>
    <row r="26" spans="1:16" ht="14" thickTop="1" x14ac:dyDescent="0.15">
      <c r="A26" s="13"/>
      <c r="B26" s="13"/>
      <c r="C26" s="13"/>
      <c r="D26" s="13"/>
      <c r="E26" s="35"/>
      <c r="F26" s="13"/>
      <c r="G26" s="13"/>
      <c r="H26" s="13"/>
    </row>
    <row r="27" spans="1:16" ht="19" thickBot="1" x14ac:dyDescent="0.25">
      <c r="A27" s="13"/>
      <c r="B27" s="13" t="s">
        <v>22</v>
      </c>
      <c r="C27" s="13"/>
      <c r="D27" s="36" t="s">
        <v>24</v>
      </c>
      <c r="E27" s="39">
        <f>IF(F5&gt;=-29%,0,-(F5*((E23)*0.9)))</f>
        <v>0</v>
      </c>
      <c r="F27" s="37">
        <f>IF(E27&gt;=5000,E27,0)</f>
        <v>0</v>
      </c>
      <c r="G27" s="13"/>
      <c r="H27" s="13"/>
    </row>
    <row r="28" spans="1:16" ht="14" thickTop="1" x14ac:dyDescent="0.15">
      <c r="A28" s="13"/>
      <c r="B28" s="13"/>
      <c r="C28" s="13"/>
      <c r="D28" s="13"/>
      <c r="E28" s="13"/>
      <c r="F28" s="13"/>
      <c r="G28" s="13"/>
      <c r="H28" s="13"/>
    </row>
    <row r="29" spans="1:16" x14ac:dyDescent="0.15">
      <c r="A29" s="13"/>
      <c r="B29" s="45" t="s">
        <v>30</v>
      </c>
      <c r="C29" s="46"/>
      <c r="D29" s="46"/>
      <c r="E29" s="46"/>
      <c r="F29" s="47"/>
      <c r="G29" s="13"/>
      <c r="H29" s="13"/>
    </row>
    <row r="30" spans="1:16" x14ac:dyDescent="0.15">
      <c r="A30" s="13"/>
      <c r="B30" s="13"/>
      <c r="C30" s="13"/>
      <c r="D30" s="13"/>
      <c r="E30" s="13"/>
      <c r="F30" s="13"/>
      <c r="G30" s="13"/>
      <c r="H30" s="13"/>
    </row>
    <row r="31" spans="1:16" x14ac:dyDescent="0.15">
      <c r="H31" s="13"/>
    </row>
    <row r="32" spans="1:16" x14ac:dyDescent="0.15">
      <c r="H32" s="13"/>
    </row>
    <row r="33" spans="8:8" x14ac:dyDescent="0.15">
      <c r="H33" s="13"/>
    </row>
  </sheetData>
  <mergeCells count="1">
    <mergeCell ref="B29:F29"/>
  </mergeCells>
  <pageMargins left="0.7" right="0.7" top="0.75" bottom="0.75" header="0.3" footer="0.3"/>
  <pageSetup paperSize="9" scale="7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A3A2-83E4-4475-82A1-8216F79C3590}">
  <sheetPr>
    <pageSetUpPr fitToPage="1"/>
  </sheetPr>
  <dimension ref="A1:P32"/>
  <sheetViews>
    <sheetView tabSelected="1" workbookViewId="0">
      <selection activeCell="I13" sqref="I13"/>
    </sheetView>
  </sheetViews>
  <sheetFormatPr baseColWidth="10" defaultColWidth="9.1640625" defaultRowHeight="13" x14ac:dyDescent="0.15"/>
  <cols>
    <col min="2" max="2" width="30.33203125" customWidth="1"/>
    <col min="3" max="3" width="21.6640625" customWidth="1"/>
    <col min="4" max="4" width="35.83203125" customWidth="1"/>
    <col min="5" max="5" width="10.5" customWidth="1"/>
    <col min="6" max="6" width="27.1640625" customWidth="1"/>
    <col min="7" max="7" width="37.5" customWidth="1"/>
    <col min="8" max="8" width="9.1640625" customWidth="1"/>
    <col min="9" max="9" width="22.5" customWidth="1"/>
    <col min="10" max="12" width="9.1640625" customWidth="1"/>
    <col min="13" max="13" width="12.5" customWidth="1"/>
    <col min="14" max="14" width="18.5" customWidth="1"/>
    <col min="15" max="15" width="14.1640625" customWidth="1"/>
    <col min="16" max="16" width="13.83203125" customWidth="1"/>
    <col min="258" max="258" width="28.33203125" customWidth="1"/>
    <col min="259" max="259" width="21.6640625" customWidth="1"/>
    <col min="260" max="260" width="35.83203125" customWidth="1"/>
    <col min="261" max="261" width="10.5" customWidth="1"/>
    <col min="262" max="262" width="25.5" customWidth="1"/>
    <col min="263" max="263" width="25.1640625" customWidth="1"/>
    <col min="265" max="265" width="22.5" customWidth="1"/>
    <col min="269" max="269" width="12.5" customWidth="1"/>
    <col min="270" max="270" width="18.5" customWidth="1"/>
    <col min="271" max="271" width="14.1640625" customWidth="1"/>
    <col min="272" max="272" width="13.83203125" customWidth="1"/>
    <col min="514" max="514" width="28.33203125" customWidth="1"/>
    <col min="515" max="515" width="21.6640625" customWidth="1"/>
    <col min="516" max="516" width="35.83203125" customWidth="1"/>
    <col min="517" max="517" width="10.5" customWidth="1"/>
    <col min="518" max="518" width="25.5" customWidth="1"/>
    <col min="519" max="519" width="25.1640625" customWidth="1"/>
    <col min="521" max="521" width="22.5" customWidth="1"/>
    <col min="525" max="525" width="12.5" customWidth="1"/>
    <col min="526" max="526" width="18.5" customWidth="1"/>
    <col min="527" max="527" width="14.1640625" customWidth="1"/>
    <col min="528" max="528" width="13.83203125" customWidth="1"/>
    <col min="770" max="770" width="28.33203125" customWidth="1"/>
    <col min="771" max="771" width="21.6640625" customWidth="1"/>
    <col min="772" max="772" width="35.83203125" customWidth="1"/>
    <col min="773" max="773" width="10.5" customWidth="1"/>
    <col min="774" max="774" width="25.5" customWidth="1"/>
    <col min="775" max="775" width="25.1640625" customWidth="1"/>
    <col min="777" max="777" width="22.5" customWidth="1"/>
    <col min="781" max="781" width="12.5" customWidth="1"/>
    <col min="782" max="782" width="18.5" customWidth="1"/>
    <col min="783" max="783" width="14.1640625" customWidth="1"/>
    <col min="784" max="784" width="13.83203125" customWidth="1"/>
    <col min="1026" max="1026" width="28.33203125" customWidth="1"/>
    <col min="1027" max="1027" width="21.6640625" customWidth="1"/>
    <col min="1028" max="1028" width="35.83203125" customWidth="1"/>
    <col min="1029" max="1029" width="10.5" customWidth="1"/>
    <col min="1030" max="1030" width="25.5" customWidth="1"/>
    <col min="1031" max="1031" width="25.1640625" customWidth="1"/>
    <col min="1033" max="1033" width="22.5" customWidth="1"/>
    <col min="1037" max="1037" width="12.5" customWidth="1"/>
    <col min="1038" max="1038" width="18.5" customWidth="1"/>
    <col min="1039" max="1039" width="14.1640625" customWidth="1"/>
    <col min="1040" max="1040" width="13.83203125" customWidth="1"/>
    <col min="1282" max="1282" width="28.33203125" customWidth="1"/>
    <col min="1283" max="1283" width="21.6640625" customWidth="1"/>
    <col min="1284" max="1284" width="35.83203125" customWidth="1"/>
    <col min="1285" max="1285" width="10.5" customWidth="1"/>
    <col min="1286" max="1286" width="25.5" customWidth="1"/>
    <col min="1287" max="1287" width="25.1640625" customWidth="1"/>
    <col min="1289" max="1289" width="22.5" customWidth="1"/>
    <col min="1293" max="1293" width="12.5" customWidth="1"/>
    <col min="1294" max="1294" width="18.5" customWidth="1"/>
    <col min="1295" max="1295" width="14.1640625" customWidth="1"/>
    <col min="1296" max="1296" width="13.83203125" customWidth="1"/>
    <col min="1538" max="1538" width="28.33203125" customWidth="1"/>
    <col min="1539" max="1539" width="21.6640625" customWidth="1"/>
    <col min="1540" max="1540" width="35.83203125" customWidth="1"/>
    <col min="1541" max="1541" width="10.5" customWidth="1"/>
    <col min="1542" max="1542" width="25.5" customWidth="1"/>
    <col min="1543" max="1543" width="25.1640625" customWidth="1"/>
    <col min="1545" max="1545" width="22.5" customWidth="1"/>
    <col min="1549" max="1549" width="12.5" customWidth="1"/>
    <col min="1550" max="1550" width="18.5" customWidth="1"/>
    <col min="1551" max="1551" width="14.1640625" customWidth="1"/>
    <col min="1552" max="1552" width="13.83203125" customWidth="1"/>
    <col min="1794" max="1794" width="28.33203125" customWidth="1"/>
    <col min="1795" max="1795" width="21.6640625" customWidth="1"/>
    <col min="1796" max="1796" width="35.83203125" customWidth="1"/>
    <col min="1797" max="1797" width="10.5" customWidth="1"/>
    <col min="1798" max="1798" width="25.5" customWidth="1"/>
    <col min="1799" max="1799" width="25.1640625" customWidth="1"/>
    <col min="1801" max="1801" width="22.5" customWidth="1"/>
    <col min="1805" max="1805" width="12.5" customWidth="1"/>
    <col min="1806" max="1806" width="18.5" customWidth="1"/>
    <col min="1807" max="1807" width="14.1640625" customWidth="1"/>
    <col min="1808" max="1808" width="13.83203125" customWidth="1"/>
    <col min="2050" max="2050" width="28.33203125" customWidth="1"/>
    <col min="2051" max="2051" width="21.6640625" customWidth="1"/>
    <col min="2052" max="2052" width="35.83203125" customWidth="1"/>
    <col min="2053" max="2053" width="10.5" customWidth="1"/>
    <col min="2054" max="2054" width="25.5" customWidth="1"/>
    <col min="2055" max="2055" width="25.1640625" customWidth="1"/>
    <col min="2057" max="2057" width="22.5" customWidth="1"/>
    <col min="2061" max="2061" width="12.5" customWidth="1"/>
    <col min="2062" max="2062" width="18.5" customWidth="1"/>
    <col min="2063" max="2063" width="14.1640625" customWidth="1"/>
    <col min="2064" max="2064" width="13.83203125" customWidth="1"/>
    <col min="2306" max="2306" width="28.33203125" customWidth="1"/>
    <col min="2307" max="2307" width="21.6640625" customWidth="1"/>
    <col min="2308" max="2308" width="35.83203125" customWidth="1"/>
    <col min="2309" max="2309" width="10.5" customWidth="1"/>
    <col min="2310" max="2310" width="25.5" customWidth="1"/>
    <col min="2311" max="2311" width="25.1640625" customWidth="1"/>
    <col min="2313" max="2313" width="22.5" customWidth="1"/>
    <col min="2317" max="2317" width="12.5" customWidth="1"/>
    <col min="2318" max="2318" width="18.5" customWidth="1"/>
    <col min="2319" max="2319" width="14.1640625" customWidth="1"/>
    <col min="2320" max="2320" width="13.83203125" customWidth="1"/>
    <col min="2562" max="2562" width="28.33203125" customWidth="1"/>
    <col min="2563" max="2563" width="21.6640625" customWidth="1"/>
    <col min="2564" max="2564" width="35.83203125" customWidth="1"/>
    <col min="2565" max="2565" width="10.5" customWidth="1"/>
    <col min="2566" max="2566" width="25.5" customWidth="1"/>
    <col min="2567" max="2567" width="25.1640625" customWidth="1"/>
    <col min="2569" max="2569" width="22.5" customWidth="1"/>
    <col min="2573" max="2573" width="12.5" customWidth="1"/>
    <col min="2574" max="2574" width="18.5" customWidth="1"/>
    <col min="2575" max="2575" width="14.1640625" customWidth="1"/>
    <col min="2576" max="2576" width="13.83203125" customWidth="1"/>
    <col min="2818" max="2818" width="28.33203125" customWidth="1"/>
    <col min="2819" max="2819" width="21.6640625" customWidth="1"/>
    <col min="2820" max="2820" width="35.83203125" customWidth="1"/>
    <col min="2821" max="2821" width="10.5" customWidth="1"/>
    <col min="2822" max="2822" width="25.5" customWidth="1"/>
    <col min="2823" max="2823" width="25.1640625" customWidth="1"/>
    <col min="2825" max="2825" width="22.5" customWidth="1"/>
    <col min="2829" max="2829" width="12.5" customWidth="1"/>
    <col min="2830" max="2830" width="18.5" customWidth="1"/>
    <col min="2831" max="2831" width="14.1640625" customWidth="1"/>
    <col min="2832" max="2832" width="13.83203125" customWidth="1"/>
    <col min="3074" max="3074" width="28.33203125" customWidth="1"/>
    <col min="3075" max="3075" width="21.6640625" customWidth="1"/>
    <col min="3076" max="3076" width="35.83203125" customWidth="1"/>
    <col min="3077" max="3077" width="10.5" customWidth="1"/>
    <col min="3078" max="3078" width="25.5" customWidth="1"/>
    <col min="3079" max="3079" width="25.1640625" customWidth="1"/>
    <col min="3081" max="3081" width="22.5" customWidth="1"/>
    <col min="3085" max="3085" width="12.5" customWidth="1"/>
    <col min="3086" max="3086" width="18.5" customWidth="1"/>
    <col min="3087" max="3087" width="14.1640625" customWidth="1"/>
    <col min="3088" max="3088" width="13.83203125" customWidth="1"/>
    <col min="3330" max="3330" width="28.33203125" customWidth="1"/>
    <col min="3331" max="3331" width="21.6640625" customWidth="1"/>
    <col min="3332" max="3332" width="35.83203125" customWidth="1"/>
    <col min="3333" max="3333" width="10.5" customWidth="1"/>
    <col min="3334" max="3334" width="25.5" customWidth="1"/>
    <col min="3335" max="3335" width="25.1640625" customWidth="1"/>
    <col min="3337" max="3337" width="22.5" customWidth="1"/>
    <col min="3341" max="3341" width="12.5" customWidth="1"/>
    <col min="3342" max="3342" width="18.5" customWidth="1"/>
    <col min="3343" max="3343" width="14.1640625" customWidth="1"/>
    <col min="3344" max="3344" width="13.83203125" customWidth="1"/>
    <col min="3586" max="3586" width="28.33203125" customWidth="1"/>
    <col min="3587" max="3587" width="21.6640625" customWidth="1"/>
    <col min="3588" max="3588" width="35.83203125" customWidth="1"/>
    <col min="3589" max="3589" width="10.5" customWidth="1"/>
    <col min="3590" max="3590" width="25.5" customWidth="1"/>
    <col min="3591" max="3591" width="25.1640625" customWidth="1"/>
    <col min="3593" max="3593" width="22.5" customWidth="1"/>
    <col min="3597" max="3597" width="12.5" customWidth="1"/>
    <col min="3598" max="3598" width="18.5" customWidth="1"/>
    <col min="3599" max="3599" width="14.1640625" customWidth="1"/>
    <col min="3600" max="3600" width="13.83203125" customWidth="1"/>
    <col min="3842" max="3842" width="28.33203125" customWidth="1"/>
    <col min="3843" max="3843" width="21.6640625" customWidth="1"/>
    <col min="3844" max="3844" width="35.83203125" customWidth="1"/>
    <col min="3845" max="3845" width="10.5" customWidth="1"/>
    <col min="3846" max="3846" width="25.5" customWidth="1"/>
    <col min="3847" max="3847" width="25.1640625" customWidth="1"/>
    <col min="3849" max="3849" width="22.5" customWidth="1"/>
    <col min="3853" max="3853" width="12.5" customWidth="1"/>
    <col min="3854" max="3854" width="18.5" customWidth="1"/>
    <col min="3855" max="3855" width="14.1640625" customWidth="1"/>
    <col min="3856" max="3856" width="13.83203125" customWidth="1"/>
    <col min="4098" max="4098" width="28.33203125" customWidth="1"/>
    <col min="4099" max="4099" width="21.6640625" customWidth="1"/>
    <col min="4100" max="4100" width="35.83203125" customWidth="1"/>
    <col min="4101" max="4101" width="10.5" customWidth="1"/>
    <col min="4102" max="4102" width="25.5" customWidth="1"/>
    <col min="4103" max="4103" width="25.1640625" customWidth="1"/>
    <col min="4105" max="4105" width="22.5" customWidth="1"/>
    <col min="4109" max="4109" width="12.5" customWidth="1"/>
    <col min="4110" max="4110" width="18.5" customWidth="1"/>
    <col min="4111" max="4111" width="14.1640625" customWidth="1"/>
    <col min="4112" max="4112" width="13.83203125" customWidth="1"/>
    <col min="4354" max="4354" width="28.33203125" customWidth="1"/>
    <col min="4355" max="4355" width="21.6640625" customWidth="1"/>
    <col min="4356" max="4356" width="35.83203125" customWidth="1"/>
    <col min="4357" max="4357" width="10.5" customWidth="1"/>
    <col min="4358" max="4358" width="25.5" customWidth="1"/>
    <col min="4359" max="4359" width="25.1640625" customWidth="1"/>
    <col min="4361" max="4361" width="22.5" customWidth="1"/>
    <col min="4365" max="4365" width="12.5" customWidth="1"/>
    <col min="4366" max="4366" width="18.5" customWidth="1"/>
    <col min="4367" max="4367" width="14.1640625" customWidth="1"/>
    <col min="4368" max="4368" width="13.83203125" customWidth="1"/>
    <col min="4610" max="4610" width="28.33203125" customWidth="1"/>
    <col min="4611" max="4611" width="21.6640625" customWidth="1"/>
    <col min="4612" max="4612" width="35.83203125" customWidth="1"/>
    <col min="4613" max="4613" width="10.5" customWidth="1"/>
    <col min="4614" max="4614" width="25.5" customWidth="1"/>
    <col min="4615" max="4615" width="25.1640625" customWidth="1"/>
    <col min="4617" max="4617" width="22.5" customWidth="1"/>
    <col min="4621" max="4621" width="12.5" customWidth="1"/>
    <col min="4622" max="4622" width="18.5" customWidth="1"/>
    <col min="4623" max="4623" width="14.1640625" customWidth="1"/>
    <col min="4624" max="4624" width="13.83203125" customWidth="1"/>
    <col min="4866" max="4866" width="28.33203125" customWidth="1"/>
    <col min="4867" max="4867" width="21.6640625" customWidth="1"/>
    <col min="4868" max="4868" width="35.83203125" customWidth="1"/>
    <col min="4869" max="4869" width="10.5" customWidth="1"/>
    <col min="4870" max="4870" width="25.5" customWidth="1"/>
    <col min="4871" max="4871" width="25.1640625" customWidth="1"/>
    <col min="4873" max="4873" width="22.5" customWidth="1"/>
    <col min="4877" max="4877" width="12.5" customWidth="1"/>
    <col min="4878" max="4878" width="18.5" customWidth="1"/>
    <col min="4879" max="4879" width="14.1640625" customWidth="1"/>
    <col min="4880" max="4880" width="13.83203125" customWidth="1"/>
    <col min="5122" max="5122" width="28.33203125" customWidth="1"/>
    <col min="5123" max="5123" width="21.6640625" customWidth="1"/>
    <col min="5124" max="5124" width="35.83203125" customWidth="1"/>
    <col min="5125" max="5125" width="10.5" customWidth="1"/>
    <col min="5126" max="5126" width="25.5" customWidth="1"/>
    <col min="5127" max="5127" width="25.1640625" customWidth="1"/>
    <col min="5129" max="5129" width="22.5" customWidth="1"/>
    <col min="5133" max="5133" width="12.5" customWidth="1"/>
    <col min="5134" max="5134" width="18.5" customWidth="1"/>
    <col min="5135" max="5135" width="14.1640625" customWidth="1"/>
    <col min="5136" max="5136" width="13.83203125" customWidth="1"/>
    <col min="5378" max="5378" width="28.33203125" customWidth="1"/>
    <col min="5379" max="5379" width="21.6640625" customWidth="1"/>
    <col min="5380" max="5380" width="35.83203125" customWidth="1"/>
    <col min="5381" max="5381" width="10.5" customWidth="1"/>
    <col min="5382" max="5382" width="25.5" customWidth="1"/>
    <col min="5383" max="5383" width="25.1640625" customWidth="1"/>
    <col min="5385" max="5385" width="22.5" customWidth="1"/>
    <col min="5389" max="5389" width="12.5" customWidth="1"/>
    <col min="5390" max="5390" width="18.5" customWidth="1"/>
    <col min="5391" max="5391" width="14.1640625" customWidth="1"/>
    <col min="5392" max="5392" width="13.83203125" customWidth="1"/>
    <col min="5634" max="5634" width="28.33203125" customWidth="1"/>
    <col min="5635" max="5635" width="21.6640625" customWidth="1"/>
    <col min="5636" max="5636" width="35.83203125" customWidth="1"/>
    <col min="5637" max="5637" width="10.5" customWidth="1"/>
    <col min="5638" max="5638" width="25.5" customWidth="1"/>
    <col min="5639" max="5639" width="25.1640625" customWidth="1"/>
    <col min="5641" max="5641" width="22.5" customWidth="1"/>
    <col min="5645" max="5645" width="12.5" customWidth="1"/>
    <col min="5646" max="5646" width="18.5" customWidth="1"/>
    <col min="5647" max="5647" width="14.1640625" customWidth="1"/>
    <col min="5648" max="5648" width="13.83203125" customWidth="1"/>
    <col min="5890" max="5890" width="28.33203125" customWidth="1"/>
    <col min="5891" max="5891" width="21.6640625" customWidth="1"/>
    <col min="5892" max="5892" width="35.83203125" customWidth="1"/>
    <col min="5893" max="5893" width="10.5" customWidth="1"/>
    <col min="5894" max="5894" width="25.5" customWidth="1"/>
    <col min="5895" max="5895" width="25.1640625" customWidth="1"/>
    <col min="5897" max="5897" width="22.5" customWidth="1"/>
    <col min="5901" max="5901" width="12.5" customWidth="1"/>
    <col min="5902" max="5902" width="18.5" customWidth="1"/>
    <col min="5903" max="5903" width="14.1640625" customWidth="1"/>
    <col min="5904" max="5904" width="13.83203125" customWidth="1"/>
    <col min="6146" max="6146" width="28.33203125" customWidth="1"/>
    <col min="6147" max="6147" width="21.6640625" customWidth="1"/>
    <col min="6148" max="6148" width="35.83203125" customWidth="1"/>
    <col min="6149" max="6149" width="10.5" customWidth="1"/>
    <col min="6150" max="6150" width="25.5" customWidth="1"/>
    <col min="6151" max="6151" width="25.1640625" customWidth="1"/>
    <col min="6153" max="6153" width="22.5" customWidth="1"/>
    <col min="6157" max="6157" width="12.5" customWidth="1"/>
    <col min="6158" max="6158" width="18.5" customWidth="1"/>
    <col min="6159" max="6159" width="14.1640625" customWidth="1"/>
    <col min="6160" max="6160" width="13.83203125" customWidth="1"/>
    <col min="6402" max="6402" width="28.33203125" customWidth="1"/>
    <col min="6403" max="6403" width="21.6640625" customWidth="1"/>
    <col min="6404" max="6404" width="35.83203125" customWidth="1"/>
    <col min="6405" max="6405" width="10.5" customWidth="1"/>
    <col min="6406" max="6406" width="25.5" customWidth="1"/>
    <col min="6407" max="6407" width="25.1640625" customWidth="1"/>
    <col min="6409" max="6409" width="22.5" customWidth="1"/>
    <col min="6413" max="6413" width="12.5" customWidth="1"/>
    <col min="6414" max="6414" width="18.5" customWidth="1"/>
    <col min="6415" max="6415" width="14.1640625" customWidth="1"/>
    <col min="6416" max="6416" width="13.83203125" customWidth="1"/>
    <col min="6658" max="6658" width="28.33203125" customWidth="1"/>
    <col min="6659" max="6659" width="21.6640625" customWidth="1"/>
    <col min="6660" max="6660" width="35.83203125" customWidth="1"/>
    <col min="6661" max="6661" width="10.5" customWidth="1"/>
    <col min="6662" max="6662" width="25.5" customWidth="1"/>
    <col min="6663" max="6663" width="25.1640625" customWidth="1"/>
    <col min="6665" max="6665" width="22.5" customWidth="1"/>
    <col min="6669" max="6669" width="12.5" customWidth="1"/>
    <col min="6670" max="6670" width="18.5" customWidth="1"/>
    <col min="6671" max="6671" width="14.1640625" customWidth="1"/>
    <col min="6672" max="6672" width="13.83203125" customWidth="1"/>
    <col min="6914" max="6914" width="28.33203125" customWidth="1"/>
    <col min="6915" max="6915" width="21.6640625" customWidth="1"/>
    <col min="6916" max="6916" width="35.83203125" customWidth="1"/>
    <col min="6917" max="6917" width="10.5" customWidth="1"/>
    <col min="6918" max="6918" width="25.5" customWidth="1"/>
    <col min="6919" max="6919" width="25.1640625" customWidth="1"/>
    <col min="6921" max="6921" width="22.5" customWidth="1"/>
    <col min="6925" max="6925" width="12.5" customWidth="1"/>
    <col min="6926" max="6926" width="18.5" customWidth="1"/>
    <col min="6927" max="6927" width="14.1640625" customWidth="1"/>
    <col min="6928" max="6928" width="13.83203125" customWidth="1"/>
    <col min="7170" max="7170" width="28.33203125" customWidth="1"/>
    <col min="7171" max="7171" width="21.6640625" customWidth="1"/>
    <col min="7172" max="7172" width="35.83203125" customWidth="1"/>
    <col min="7173" max="7173" width="10.5" customWidth="1"/>
    <col min="7174" max="7174" width="25.5" customWidth="1"/>
    <col min="7175" max="7175" width="25.1640625" customWidth="1"/>
    <col min="7177" max="7177" width="22.5" customWidth="1"/>
    <col min="7181" max="7181" width="12.5" customWidth="1"/>
    <col min="7182" max="7182" width="18.5" customWidth="1"/>
    <col min="7183" max="7183" width="14.1640625" customWidth="1"/>
    <col min="7184" max="7184" width="13.83203125" customWidth="1"/>
    <col min="7426" max="7426" width="28.33203125" customWidth="1"/>
    <col min="7427" max="7427" width="21.6640625" customWidth="1"/>
    <col min="7428" max="7428" width="35.83203125" customWidth="1"/>
    <col min="7429" max="7429" width="10.5" customWidth="1"/>
    <col min="7430" max="7430" width="25.5" customWidth="1"/>
    <col min="7431" max="7431" width="25.1640625" customWidth="1"/>
    <col min="7433" max="7433" width="22.5" customWidth="1"/>
    <col min="7437" max="7437" width="12.5" customWidth="1"/>
    <col min="7438" max="7438" width="18.5" customWidth="1"/>
    <col min="7439" max="7439" width="14.1640625" customWidth="1"/>
    <col min="7440" max="7440" width="13.83203125" customWidth="1"/>
    <col min="7682" max="7682" width="28.33203125" customWidth="1"/>
    <col min="7683" max="7683" width="21.6640625" customWidth="1"/>
    <col min="7684" max="7684" width="35.83203125" customWidth="1"/>
    <col min="7685" max="7685" width="10.5" customWidth="1"/>
    <col min="7686" max="7686" width="25.5" customWidth="1"/>
    <col min="7687" max="7687" width="25.1640625" customWidth="1"/>
    <col min="7689" max="7689" width="22.5" customWidth="1"/>
    <col min="7693" max="7693" width="12.5" customWidth="1"/>
    <col min="7694" max="7694" width="18.5" customWidth="1"/>
    <col min="7695" max="7695" width="14.1640625" customWidth="1"/>
    <col min="7696" max="7696" width="13.83203125" customWidth="1"/>
    <col min="7938" max="7938" width="28.33203125" customWidth="1"/>
    <col min="7939" max="7939" width="21.6640625" customWidth="1"/>
    <col min="7940" max="7940" width="35.83203125" customWidth="1"/>
    <col min="7941" max="7941" width="10.5" customWidth="1"/>
    <col min="7942" max="7942" width="25.5" customWidth="1"/>
    <col min="7943" max="7943" width="25.1640625" customWidth="1"/>
    <col min="7945" max="7945" width="22.5" customWidth="1"/>
    <col min="7949" max="7949" width="12.5" customWidth="1"/>
    <col min="7950" max="7950" width="18.5" customWidth="1"/>
    <col min="7951" max="7951" width="14.1640625" customWidth="1"/>
    <col min="7952" max="7952" width="13.83203125" customWidth="1"/>
    <col min="8194" max="8194" width="28.33203125" customWidth="1"/>
    <col min="8195" max="8195" width="21.6640625" customWidth="1"/>
    <col min="8196" max="8196" width="35.83203125" customWidth="1"/>
    <col min="8197" max="8197" width="10.5" customWidth="1"/>
    <col min="8198" max="8198" width="25.5" customWidth="1"/>
    <col min="8199" max="8199" width="25.1640625" customWidth="1"/>
    <col min="8201" max="8201" width="22.5" customWidth="1"/>
    <col min="8205" max="8205" width="12.5" customWidth="1"/>
    <col min="8206" max="8206" width="18.5" customWidth="1"/>
    <col min="8207" max="8207" width="14.1640625" customWidth="1"/>
    <col min="8208" max="8208" width="13.83203125" customWidth="1"/>
    <col min="8450" max="8450" width="28.33203125" customWidth="1"/>
    <col min="8451" max="8451" width="21.6640625" customWidth="1"/>
    <col min="8452" max="8452" width="35.83203125" customWidth="1"/>
    <col min="8453" max="8453" width="10.5" customWidth="1"/>
    <col min="8454" max="8454" width="25.5" customWidth="1"/>
    <col min="8455" max="8455" width="25.1640625" customWidth="1"/>
    <col min="8457" max="8457" width="22.5" customWidth="1"/>
    <col min="8461" max="8461" width="12.5" customWidth="1"/>
    <col min="8462" max="8462" width="18.5" customWidth="1"/>
    <col min="8463" max="8463" width="14.1640625" customWidth="1"/>
    <col min="8464" max="8464" width="13.83203125" customWidth="1"/>
    <col min="8706" max="8706" width="28.33203125" customWidth="1"/>
    <col min="8707" max="8707" width="21.6640625" customWidth="1"/>
    <col min="8708" max="8708" width="35.83203125" customWidth="1"/>
    <col min="8709" max="8709" width="10.5" customWidth="1"/>
    <col min="8710" max="8710" width="25.5" customWidth="1"/>
    <col min="8711" max="8711" width="25.1640625" customWidth="1"/>
    <col min="8713" max="8713" width="22.5" customWidth="1"/>
    <col min="8717" max="8717" width="12.5" customWidth="1"/>
    <col min="8718" max="8718" width="18.5" customWidth="1"/>
    <col min="8719" max="8719" width="14.1640625" customWidth="1"/>
    <col min="8720" max="8720" width="13.83203125" customWidth="1"/>
    <col min="8962" max="8962" width="28.33203125" customWidth="1"/>
    <col min="8963" max="8963" width="21.6640625" customWidth="1"/>
    <col min="8964" max="8964" width="35.83203125" customWidth="1"/>
    <col min="8965" max="8965" width="10.5" customWidth="1"/>
    <col min="8966" max="8966" width="25.5" customWidth="1"/>
    <col min="8967" max="8967" width="25.1640625" customWidth="1"/>
    <col min="8969" max="8969" width="22.5" customWidth="1"/>
    <col min="8973" max="8973" width="12.5" customWidth="1"/>
    <col min="8974" max="8974" width="18.5" customWidth="1"/>
    <col min="8975" max="8975" width="14.1640625" customWidth="1"/>
    <col min="8976" max="8976" width="13.83203125" customWidth="1"/>
    <col min="9218" max="9218" width="28.33203125" customWidth="1"/>
    <col min="9219" max="9219" width="21.6640625" customWidth="1"/>
    <col min="9220" max="9220" width="35.83203125" customWidth="1"/>
    <col min="9221" max="9221" width="10.5" customWidth="1"/>
    <col min="9222" max="9222" width="25.5" customWidth="1"/>
    <col min="9223" max="9223" width="25.1640625" customWidth="1"/>
    <col min="9225" max="9225" width="22.5" customWidth="1"/>
    <col min="9229" max="9229" width="12.5" customWidth="1"/>
    <col min="9230" max="9230" width="18.5" customWidth="1"/>
    <col min="9231" max="9231" width="14.1640625" customWidth="1"/>
    <col min="9232" max="9232" width="13.83203125" customWidth="1"/>
    <col min="9474" max="9474" width="28.33203125" customWidth="1"/>
    <col min="9475" max="9475" width="21.6640625" customWidth="1"/>
    <col min="9476" max="9476" width="35.83203125" customWidth="1"/>
    <col min="9477" max="9477" width="10.5" customWidth="1"/>
    <col min="9478" max="9478" width="25.5" customWidth="1"/>
    <col min="9479" max="9479" width="25.1640625" customWidth="1"/>
    <col min="9481" max="9481" width="22.5" customWidth="1"/>
    <col min="9485" max="9485" width="12.5" customWidth="1"/>
    <col min="9486" max="9486" width="18.5" customWidth="1"/>
    <col min="9487" max="9487" width="14.1640625" customWidth="1"/>
    <col min="9488" max="9488" width="13.83203125" customWidth="1"/>
    <col min="9730" max="9730" width="28.33203125" customWidth="1"/>
    <col min="9731" max="9731" width="21.6640625" customWidth="1"/>
    <col min="9732" max="9732" width="35.83203125" customWidth="1"/>
    <col min="9733" max="9733" width="10.5" customWidth="1"/>
    <col min="9734" max="9734" width="25.5" customWidth="1"/>
    <col min="9735" max="9735" width="25.1640625" customWidth="1"/>
    <col min="9737" max="9737" width="22.5" customWidth="1"/>
    <col min="9741" max="9741" width="12.5" customWidth="1"/>
    <col min="9742" max="9742" width="18.5" customWidth="1"/>
    <col min="9743" max="9743" width="14.1640625" customWidth="1"/>
    <col min="9744" max="9744" width="13.83203125" customWidth="1"/>
    <col min="9986" max="9986" width="28.33203125" customWidth="1"/>
    <col min="9987" max="9987" width="21.6640625" customWidth="1"/>
    <col min="9988" max="9988" width="35.83203125" customWidth="1"/>
    <col min="9989" max="9989" width="10.5" customWidth="1"/>
    <col min="9990" max="9990" width="25.5" customWidth="1"/>
    <col min="9991" max="9991" width="25.1640625" customWidth="1"/>
    <col min="9993" max="9993" width="22.5" customWidth="1"/>
    <col min="9997" max="9997" width="12.5" customWidth="1"/>
    <col min="9998" max="9998" width="18.5" customWidth="1"/>
    <col min="9999" max="9999" width="14.1640625" customWidth="1"/>
    <col min="10000" max="10000" width="13.83203125" customWidth="1"/>
    <col min="10242" max="10242" width="28.33203125" customWidth="1"/>
    <col min="10243" max="10243" width="21.6640625" customWidth="1"/>
    <col min="10244" max="10244" width="35.83203125" customWidth="1"/>
    <col min="10245" max="10245" width="10.5" customWidth="1"/>
    <col min="10246" max="10246" width="25.5" customWidth="1"/>
    <col min="10247" max="10247" width="25.1640625" customWidth="1"/>
    <col min="10249" max="10249" width="22.5" customWidth="1"/>
    <col min="10253" max="10253" width="12.5" customWidth="1"/>
    <col min="10254" max="10254" width="18.5" customWidth="1"/>
    <col min="10255" max="10255" width="14.1640625" customWidth="1"/>
    <col min="10256" max="10256" width="13.83203125" customWidth="1"/>
    <col min="10498" max="10498" width="28.33203125" customWidth="1"/>
    <col min="10499" max="10499" width="21.6640625" customWidth="1"/>
    <col min="10500" max="10500" width="35.83203125" customWidth="1"/>
    <col min="10501" max="10501" width="10.5" customWidth="1"/>
    <col min="10502" max="10502" width="25.5" customWidth="1"/>
    <col min="10503" max="10503" width="25.1640625" customWidth="1"/>
    <col min="10505" max="10505" width="22.5" customWidth="1"/>
    <col min="10509" max="10509" width="12.5" customWidth="1"/>
    <col min="10510" max="10510" width="18.5" customWidth="1"/>
    <col min="10511" max="10511" width="14.1640625" customWidth="1"/>
    <col min="10512" max="10512" width="13.83203125" customWidth="1"/>
    <col min="10754" max="10754" width="28.33203125" customWidth="1"/>
    <col min="10755" max="10755" width="21.6640625" customWidth="1"/>
    <col min="10756" max="10756" width="35.83203125" customWidth="1"/>
    <col min="10757" max="10757" width="10.5" customWidth="1"/>
    <col min="10758" max="10758" width="25.5" customWidth="1"/>
    <col min="10759" max="10759" width="25.1640625" customWidth="1"/>
    <col min="10761" max="10761" width="22.5" customWidth="1"/>
    <col min="10765" max="10765" width="12.5" customWidth="1"/>
    <col min="10766" max="10766" width="18.5" customWidth="1"/>
    <col min="10767" max="10767" width="14.1640625" customWidth="1"/>
    <col min="10768" max="10768" width="13.83203125" customWidth="1"/>
    <col min="11010" max="11010" width="28.33203125" customWidth="1"/>
    <col min="11011" max="11011" width="21.6640625" customWidth="1"/>
    <col min="11012" max="11012" width="35.83203125" customWidth="1"/>
    <col min="11013" max="11013" width="10.5" customWidth="1"/>
    <col min="11014" max="11014" width="25.5" customWidth="1"/>
    <col min="11015" max="11015" width="25.1640625" customWidth="1"/>
    <col min="11017" max="11017" width="22.5" customWidth="1"/>
    <col min="11021" max="11021" width="12.5" customWidth="1"/>
    <col min="11022" max="11022" width="18.5" customWidth="1"/>
    <col min="11023" max="11023" width="14.1640625" customWidth="1"/>
    <col min="11024" max="11024" width="13.83203125" customWidth="1"/>
    <col min="11266" max="11266" width="28.33203125" customWidth="1"/>
    <col min="11267" max="11267" width="21.6640625" customWidth="1"/>
    <col min="11268" max="11268" width="35.83203125" customWidth="1"/>
    <col min="11269" max="11269" width="10.5" customWidth="1"/>
    <col min="11270" max="11270" width="25.5" customWidth="1"/>
    <col min="11271" max="11271" width="25.1640625" customWidth="1"/>
    <col min="11273" max="11273" width="22.5" customWidth="1"/>
    <col min="11277" max="11277" width="12.5" customWidth="1"/>
    <col min="11278" max="11278" width="18.5" customWidth="1"/>
    <col min="11279" max="11279" width="14.1640625" customWidth="1"/>
    <col min="11280" max="11280" width="13.83203125" customWidth="1"/>
    <col min="11522" max="11522" width="28.33203125" customWidth="1"/>
    <col min="11523" max="11523" width="21.6640625" customWidth="1"/>
    <col min="11524" max="11524" width="35.83203125" customWidth="1"/>
    <col min="11525" max="11525" width="10.5" customWidth="1"/>
    <col min="11526" max="11526" width="25.5" customWidth="1"/>
    <col min="11527" max="11527" width="25.1640625" customWidth="1"/>
    <col min="11529" max="11529" width="22.5" customWidth="1"/>
    <col min="11533" max="11533" width="12.5" customWidth="1"/>
    <col min="11534" max="11534" width="18.5" customWidth="1"/>
    <col min="11535" max="11535" width="14.1640625" customWidth="1"/>
    <col min="11536" max="11536" width="13.83203125" customWidth="1"/>
    <col min="11778" max="11778" width="28.33203125" customWidth="1"/>
    <col min="11779" max="11779" width="21.6640625" customWidth="1"/>
    <col min="11780" max="11780" width="35.83203125" customWidth="1"/>
    <col min="11781" max="11781" width="10.5" customWidth="1"/>
    <col min="11782" max="11782" width="25.5" customWidth="1"/>
    <col min="11783" max="11783" width="25.1640625" customWidth="1"/>
    <col min="11785" max="11785" width="22.5" customWidth="1"/>
    <col min="11789" max="11789" width="12.5" customWidth="1"/>
    <col min="11790" max="11790" width="18.5" customWidth="1"/>
    <col min="11791" max="11791" width="14.1640625" customWidth="1"/>
    <col min="11792" max="11792" width="13.83203125" customWidth="1"/>
    <col min="12034" max="12034" width="28.33203125" customWidth="1"/>
    <col min="12035" max="12035" width="21.6640625" customWidth="1"/>
    <col min="12036" max="12036" width="35.83203125" customWidth="1"/>
    <col min="12037" max="12037" width="10.5" customWidth="1"/>
    <col min="12038" max="12038" width="25.5" customWidth="1"/>
    <col min="12039" max="12039" width="25.1640625" customWidth="1"/>
    <col min="12041" max="12041" width="22.5" customWidth="1"/>
    <col min="12045" max="12045" width="12.5" customWidth="1"/>
    <col min="12046" max="12046" width="18.5" customWidth="1"/>
    <col min="12047" max="12047" width="14.1640625" customWidth="1"/>
    <col min="12048" max="12048" width="13.83203125" customWidth="1"/>
    <col min="12290" max="12290" width="28.33203125" customWidth="1"/>
    <col min="12291" max="12291" width="21.6640625" customWidth="1"/>
    <col min="12292" max="12292" width="35.83203125" customWidth="1"/>
    <col min="12293" max="12293" width="10.5" customWidth="1"/>
    <col min="12294" max="12294" width="25.5" customWidth="1"/>
    <col min="12295" max="12295" width="25.1640625" customWidth="1"/>
    <col min="12297" max="12297" width="22.5" customWidth="1"/>
    <col min="12301" max="12301" width="12.5" customWidth="1"/>
    <col min="12302" max="12302" width="18.5" customWidth="1"/>
    <col min="12303" max="12303" width="14.1640625" customWidth="1"/>
    <col min="12304" max="12304" width="13.83203125" customWidth="1"/>
    <col min="12546" max="12546" width="28.33203125" customWidth="1"/>
    <col min="12547" max="12547" width="21.6640625" customWidth="1"/>
    <col min="12548" max="12548" width="35.83203125" customWidth="1"/>
    <col min="12549" max="12549" width="10.5" customWidth="1"/>
    <col min="12550" max="12550" width="25.5" customWidth="1"/>
    <col min="12551" max="12551" width="25.1640625" customWidth="1"/>
    <col min="12553" max="12553" width="22.5" customWidth="1"/>
    <col min="12557" max="12557" width="12.5" customWidth="1"/>
    <col min="12558" max="12558" width="18.5" customWidth="1"/>
    <col min="12559" max="12559" width="14.1640625" customWidth="1"/>
    <col min="12560" max="12560" width="13.83203125" customWidth="1"/>
    <col min="12802" max="12802" width="28.33203125" customWidth="1"/>
    <col min="12803" max="12803" width="21.6640625" customWidth="1"/>
    <col min="12804" max="12804" width="35.83203125" customWidth="1"/>
    <col min="12805" max="12805" width="10.5" customWidth="1"/>
    <col min="12806" max="12806" width="25.5" customWidth="1"/>
    <col min="12807" max="12807" width="25.1640625" customWidth="1"/>
    <col min="12809" max="12809" width="22.5" customWidth="1"/>
    <col min="12813" max="12813" width="12.5" customWidth="1"/>
    <col min="12814" max="12814" width="18.5" customWidth="1"/>
    <col min="12815" max="12815" width="14.1640625" customWidth="1"/>
    <col min="12816" max="12816" width="13.83203125" customWidth="1"/>
    <col min="13058" max="13058" width="28.33203125" customWidth="1"/>
    <col min="13059" max="13059" width="21.6640625" customWidth="1"/>
    <col min="13060" max="13060" width="35.83203125" customWidth="1"/>
    <col min="13061" max="13061" width="10.5" customWidth="1"/>
    <col min="13062" max="13062" width="25.5" customWidth="1"/>
    <col min="13063" max="13063" width="25.1640625" customWidth="1"/>
    <col min="13065" max="13065" width="22.5" customWidth="1"/>
    <col min="13069" max="13069" width="12.5" customWidth="1"/>
    <col min="13070" max="13070" width="18.5" customWidth="1"/>
    <col min="13071" max="13071" width="14.1640625" customWidth="1"/>
    <col min="13072" max="13072" width="13.83203125" customWidth="1"/>
    <col min="13314" max="13314" width="28.33203125" customWidth="1"/>
    <col min="13315" max="13315" width="21.6640625" customWidth="1"/>
    <col min="13316" max="13316" width="35.83203125" customWidth="1"/>
    <col min="13317" max="13317" width="10.5" customWidth="1"/>
    <col min="13318" max="13318" width="25.5" customWidth="1"/>
    <col min="13319" max="13319" width="25.1640625" customWidth="1"/>
    <col min="13321" max="13321" width="22.5" customWidth="1"/>
    <col min="13325" max="13325" width="12.5" customWidth="1"/>
    <col min="13326" max="13326" width="18.5" customWidth="1"/>
    <col min="13327" max="13327" width="14.1640625" customWidth="1"/>
    <col min="13328" max="13328" width="13.83203125" customWidth="1"/>
    <col min="13570" max="13570" width="28.33203125" customWidth="1"/>
    <col min="13571" max="13571" width="21.6640625" customWidth="1"/>
    <col min="13572" max="13572" width="35.83203125" customWidth="1"/>
    <col min="13573" max="13573" width="10.5" customWidth="1"/>
    <col min="13574" max="13574" width="25.5" customWidth="1"/>
    <col min="13575" max="13575" width="25.1640625" customWidth="1"/>
    <col min="13577" max="13577" width="22.5" customWidth="1"/>
    <col min="13581" max="13581" width="12.5" customWidth="1"/>
    <col min="13582" max="13582" width="18.5" customWidth="1"/>
    <col min="13583" max="13583" width="14.1640625" customWidth="1"/>
    <col min="13584" max="13584" width="13.83203125" customWidth="1"/>
    <col min="13826" max="13826" width="28.33203125" customWidth="1"/>
    <col min="13827" max="13827" width="21.6640625" customWidth="1"/>
    <col min="13828" max="13828" width="35.83203125" customWidth="1"/>
    <col min="13829" max="13829" width="10.5" customWidth="1"/>
    <col min="13830" max="13830" width="25.5" customWidth="1"/>
    <col min="13831" max="13831" width="25.1640625" customWidth="1"/>
    <col min="13833" max="13833" width="22.5" customWidth="1"/>
    <col min="13837" max="13837" width="12.5" customWidth="1"/>
    <col min="13838" max="13838" width="18.5" customWidth="1"/>
    <col min="13839" max="13839" width="14.1640625" customWidth="1"/>
    <col min="13840" max="13840" width="13.83203125" customWidth="1"/>
    <col min="14082" max="14082" width="28.33203125" customWidth="1"/>
    <col min="14083" max="14083" width="21.6640625" customWidth="1"/>
    <col min="14084" max="14084" width="35.83203125" customWidth="1"/>
    <col min="14085" max="14085" width="10.5" customWidth="1"/>
    <col min="14086" max="14086" width="25.5" customWidth="1"/>
    <col min="14087" max="14087" width="25.1640625" customWidth="1"/>
    <col min="14089" max="14089" width="22.5" customWidth="1"/>
    <col min="14093" max="14093" width="12.5" customWidth="1"/>
    <col min="14094" max="14094" width="18.5" customWidth="1"/>
    <col min="14095" max="14095" width="14.1640625" customWidth="1"/>
    <col min="14096" max="14096" width="13.83203125" customWidth="1"/>
    <col min="14338" max="14338" width="28.33203125" customWidth="1"/>
    <col min="14339" max="14339" width="21.6640625" customWidth="1"/>
    <col min="14340" max="14340" width="35.83203125" customWidth="1"/>
    <col min="14341" max="14341" width="10.5" customWidth="1"/>
    <col min="14342" max="14342" width="25.5" customWidth="1"/>
    <col min="14343" max="14343" width="25.1640625" customWidth="1"/>
    <col min="14345" max="14345" width="22.5" customWidth="1"/>
    <col min="14349" max="14349" width="12.5" customWidth="1"/>
    <col min="14350" max="14350" width="18.5" customWidth="1"/>
    <col min="14351" max="14351" width="14.1640625" customWidth="1"/>
    <col min="14352" max="14352" width="13.83203125" customWidth="1"/>
    <col min="14594" max="14594" width="28.33203125" customWidth="1"/>
    <col min="14595" max="14595" width="21.6640625" customWidth="1"/>
    <col min="14596" max="14596" width="35.83203125" customWidth="1"/>
    <col min="14597" max="14597" width="10.5" customWidth="1"/>
    <col min="14598" max="14598" width="25.5" customWidth="1"/>
    <col min="14599" max="14599" width="25.1640625" customWidth="1"/>
    <col min="14601" max="14601" width="22.5" customWidth="1"/>
    <col min="14605" max="14605" width="12.5" customWidth="1"/>
    <col min="14606" max="14606" width="18.5" customWidth="1"/>
    <col min="14607" max="14607" width="14.1640625" customWidth="1"/>
    <col min="14608" max="14608" width="13.83203125" customWidth="1"/>
    <col min="14850" max="14850" width="28.33203125" customWidth="1"/>
    <col min="14851" max="14851" width="21.6640625" customWidth="1"/>
    <col min="14852" max="14852" width="35.83203125" customWidth="1"/>
    <col min="14853" max="14853" width="10.5" customWidth="1"/>
    <col min="14854" max="14854" width="25.5" customWidth="1"/>
    <col min="14855" max="14855" width="25.1640625" customWidth="1"/>
    <col min="14857" max="14857" width="22.5" customWidth="1"/>
    <col min="14861" max="14861" width="12.5" customWidth="1"/>
    <col min="14862" max="14862" width="18.5" customWidth="1"/>
    <col min="14863" max="14863" width="14.1640625" customWidth="1"/>
    <col min="14864" max="14864" width="13.83203125" customWidth="1"/>
    <col min="15106" max="15106" width="28.33203125" customWidth="1"/>
    <col min="15107" max="15107" width="21.6640625" customWidth="1"/>
    <col min="15108" max="15108" width="35.83203125" customWidth="1"/>
    <col min="15109" max="15109" width="10.5" customWidth="1"/>
    <col min="15110" max="15110" width="25.5" customWidth="1"/>
    <col min="15111" max="15111" width="25.1640625" customWidth="1"/>
    <col min="15113" max="15113" width="22.5" customWidth="1"/>
    <col min="15117" max="15117" width="12.5" customWidth="1"/>
    <col min="15118" max="15118" width="18.5" customWidth="1"/>
    <col min="15119" max="15119" width="14.1640625" customWidth="1"/>
    <col min="15120" max="15120" width="13.83203125" customWidth="1"/>
    <col min="15362" max="15362" width="28.33203125" customWidth="1"/>
    <col min="15363" max="15363" width="21.6640625" customWidth="1"/>
    <col min="15364" max="15364" width="35.83203125" customWidth="1"/>
    <col min="15365" max="15365" width="10.5" customWidth="1"/>
    <col min="15366" max="15366" width="25.5" customWidth="1"/>
    <col min="15367" max="15367" width="25.1640625" customWidth="1"/>
    <col min="15369" max="15369" width="22.5" customWidth="1"/>
    <col min="15373" max="15373" width="12.5" customWidth="1"/>
    <col min="15374" max="15374" width="18.5" customWidth="1"/>
    <col min="15375" max="15375" width="14.1640625" customWidth="1"/>
    <col min="15376" max="15376" width="13.83203125" customWidth="1"/>
    <col min="15618" max="15618" width="28.33203125" customWidth="1"/>
    <col min="15619" max="15619" width="21.6640625" customWidth="1"/>
    <col min="15620" max="15620" width="35.83203125" customWidth="1"/>
    <col min="15621" max="15621" width="10.5" customWidth="1"/>
    <col min="15622" max="15622" width="25.5" customWidth="1"/>
    <col min="15623" max="15623" width="25.1640625" customWidth="1"/>
    <col min="15625" max="15625" width="22.5" customWidth="1"/>
    <col min="15629" max="15629" width="12.5" customWidth="1"/>
    <col min="15630" max="15630" width="18.5" customWidth="1"/>
    <col min="15631" max="15631" width="14.1640625" customWidth="1"/>
    <col min="15632" max="15632" width="13.83203125" customWidth="1"/>
    <col min="15874" max="15874" width="28.33203125" customWidth="1"/>
    <col min="15875" max="15875" width="21.6640625" customWidth="1"/>
    <col min="15876" max="15876" width="35.83203125" customWidth="1"/>
    <col min="15877" max="15877" width="10.5" customWidth="1"/>
    <col min="15878" max="15878" width="25.5" customWidth="1"/>
    <col min="15879" max="15879" width="25.1640625" customWidth="1"/>
    <col min="15881" max="15881" width="22.5" customWidth="1"/>
    <col min="15885" max="15885" width="12.5" customWidth="1"/>
    <col min="15886" max="15886" width="18.5" customWidth="1"/>
    <col min="15887" max="15887" width="14.1640625" customWidth="1"/>
    <col min="15888" max="15888" width="13.83203125" customWidth="1"/>
    <col min="16130" max="16130" width="28.33203125" customWidth="1"/>
    <col min="16131" max="16131" width="21.6640625" customWidth="1"/>
    <col min="16132" max="16132" width="35.83203125" customWidth="1"/>
    <col min="16133" max="16133" width="10.5" customWidth="1"/>
    <col min="16134" max="16134" width="25.5" customWidth="1"/>
    <col min="16135" max="16135" width="25.1640625" customWidth="1"/>
    <col min="16137" max="16137" width="22.5" customWidth="1"/>
    <col min="16141" max="16141" width="12.5" customWidth="1"/>
    <col min="16142" max="16142" width="18.5" customWidth="1"/>
    <col min="16143" max="16143" width="14.1640625" customWidth="1"/>
    <col min="16144" max="16144" width="13.83203125" customWidth="1"/>
  </cols>
  <sheetData>
    <row r="1" spans="1:16" x14ac:dyDescent="0.15">
      <c r="A1" s="35"/>
      <c r="B1" s="35"/>
      <c r="C1" s="35"/>
      <c r="D1" s="35"/>
      <c r="E1" s="35"/>
      <c r="F1" s="35"/>
      <c r="G1" s="35"/>
    </row>
    <row r="2" spans="1:16" ht="14" x14ac:dyDescent="0.15">
      <c r="A2" s="13"/>
      <c r="B2" s="11" t="s">
        <v>25</v>
      </c>
      <c r="C2" s="42" t="s">
        <v>34</v>
      </c>
      <c r="D2" s="11"/>
      <c r="E2" s="41"/>
      <c r="F2" s="11" t="s">
        <v>0</v>
      </c>
      <c r="G2" s="11"/>
      <c r="H2" s="1"/>
      <c r="I2" s="2"/>
      <c r="J2" s="2"/>
      <c r="K2" s="2"/>
      <c r="L2" s="1"/>
      <c r="N2" s="2"/>
      <c r="O2" s="2"/>
    </row>
    <row r="3" spans="1:16" x14ac:dyDescent="0.15">
      <c r="A3" s="13"/>
      <c r="B3" s="12" t="s">
        <v>29</v>
      </c>
      <c r="C3" s="32" t="str">
        <f>C2</f>
        <v>Mai</v>
      </c>
      <c r="D3" s="31">
        <v>2019</v>
      </c>
      <c r="E3" s="40"/>
      <c r="F3" s="33">
        <v>80000</v>
      </c>
      <c r="G3" s="13"/>
      <c r="L3" s="3"/>
      <c r="M3" s="3"/>
      <c r="N3" s="3"/>
      <c r="O3" s="4"/>
      <c r="P3" s="5"/>
    </row>
    <row r="4" spans="1:16" x14ac:dyDescent="0.15">
      <c r="A4" s="13"/>
      <c r="B4" s="12" t="s">
        <v>28</v>
      </c>
      <c r="C4" s="32" t="str">
        <f>C3</f>
        <v>Mai</v>
      </c>
      <c r="D4" s="31" t="s">
        <v>32</v>
      </c>
      <c r="E4" s="40"/>
      <c r="F4" s="34">
        <v>50000</v>
      </c>
      <c r="G4" s="13"/>
      <c r="L4" s="3"/>
      <c r="M4" s="3"/>
      <c r="N4" s="3"/>
      <c r="O4" s="4"/>
      <c r="P4" s="5"/>
    </row>
    <row r="5" spans="1:16" x14ac:dyDescent="0.15">
      <c r="A5" s="13"/>
      <c r="B5" s="14" t="s">
        <v>27</v>
      </c>
      <c r="C5" s="14"/>
      <c r="D5" s="14"/>
      <c r="E5" s="14"/>
      <c r="F5" s="15">
        <f>-(F3-F4)/F3</f>
        <v>-0.375</v>
      </c>
      <c r="G5" s="16"/>
      <c r="H5" s="3"/>
      <c r="I5" s="3"/>
      <c r="J5" s="3"/>
      <c r="K5" s="3"/>
      <c r="L5" s="3"/>
      <c r="M5" s="3"/>
      <c r="N5" s="3"/>
      <c r="O5" s="4"/>
      <c r="P5" s="3"/>
    </row>
    <row r="6" spans="1:16" x14ac:dyDescent="0.15">
      <c r="A6" s="13"/>
      <c r="B6" s="13"/>
      <c r="C6" s="13"/>
      <c r="D6" s="13"/>
      <c r="E6" s="13"/>
      <c r="F6" s="17"/>
      <c r="G6" s="17"/>
      <c r="H6" s="3"/>
      <c r="I6" s="3"/>
      <c r="J6" s="3"/>
      <c r="K6" s="3"/>
      <c r="L6" s="3"/>
      <c r="M6" s="3"/>
      <c r="N6" s="5"/>
      <c r="O6" s="4"/>
      <c r="P6" s="3"/>
    </row>
    <row r="7" spans="1:16" x14ac:dyDescent="0.15">
      <c r="A7" s="13"/>
      <c r="B7" s="13"/>
      <c r="C7" s="13"/>
      <c r="D7" s="13"/>
      <c r="E7" s="13"/>
      <c r="F7" s="17"/>
      <c r="G7" s="17"/>
      <c r="H7" s="3"/>
      <c r="I7" s="3"/>
      <c r="J7" s="3"/>
      <c r="K7" s="3"/>
      <c r="L7" s="3"/>
      <c r="M7" s="3"/>
      <c r="N7" s="3"/>
      <c r="O7" s="4"/>
      <c r="P7" s="3"/>
    </row>
    <row r="8" spans="1:16" x14ac:dyDescent="0.15">
      <c r="A8" s="13"/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17"/>
      <c r="H8" s="3"/>
      <c r="I8" s="3"/>
      <c r="J8" s="3"/>
      <c r="K8" s="6"/>
      <c r="L8" s="3"/>
      <c r="M8" s="3"/>
      <c r="N8" s="3"/>
      <c r="O8" s="4"/>
      <c r="P8" s="3"/>
    </row>
    <row r="9" spans="1:16" x14ac:dyDescent="0.15">
      <c r="A9" s="13"/>
      <c r="B9" s="18" t="s">
        <v>6</v>
      </c>
      <c r="C9" s="20">
        <v>6300</v>
      </c>
      <c r="D9" s="21" t="s">
        <v>7</v>
      </c>
      <c r="E9" s="22">
        <f>Månedsberegning_Mars!E9</f>
        <v>100000</v>
      </c>
      <c r="F9" s="18"/>
      <c r="G9" s="13"/>
      <c r="L9" s="3"/>
      <c r="M9" s="3"/>
      <c r="N9" s="3"/>
      <c r="O9" s="4"/>
      <c r="P9" s="3"/>
    </row>
    <row r="10" spans="1:16" ht="14" x14ac:dyDescent="0.15">
      <c r="A10" s="13"/>
      <c r="B10" s="18" t="s">
        <v>6</v>
      </c>
      <c r="C10" s="23">
        <v>6340</v>
      </c>
      <c r="D10" s="24" t="s">
        <v>8</v>
      </c>
      <c r="E10" s="22">
        <f>Månedsberegning_Mars!E10</f>
        <v>0</v>
      </c>
      <c r="F10" s="18"/>
      <c r="G10" s="13"/>
      <c r="L10" s="3"/>
      <c r="M10" s="3"/>
      <c r="N10" s="3"/>
      <c r="O10" s="4"/>
      <c r="P10" s="3"/>
    </row>
    <row r="11" spans="1:16" ht="21.75" customHeight="1" x14ac:dyDescent="0.15">
      <c r="A11" s="13"/>
      <c r="B11" s="18" t="s">
        <v>6</v>
      </c>
      <c r="C11" s="23">
        <v>6395</v>
      </c>
      <c r="D11" s="24" t="s">
        <v>9</v>
      </c>
      <c r="E11" s="22">
        <f>Månedsberegning_Mars!E11</f>
        <v>0</v>
      </c>
      <c r="F11" s="18"/>
      <c r="G11" s="13"/>
      <c r="L11" s="3"/>
      <c r="M11" s="3"/>
      <c r="N11" s="3"/>
      <c r="O11" s="4"/>
      <c r="P11" s="3"/>
    </row>
    <row r="12" spans="1:16" ht="27" customHeight="1" x14ac:dyDescent="0.15">
      <c r="A12" s="13"/>
      <c r="B12" s="18" t="s">
        <v>6</v>
      </c>
      <c r="C12" s="23">
        <v>6400</v>
      </c>
      <c r="D12" s="24" t="s">
        <v>10</v>
      </c>
      <c r="E12" s="22">
        <f>Månedsberegning_Mars!E12</f>
        <v>0</v>
      </c>
      <c r="F12" s="18"/>
      <c r="G12" s="17"/>
      <c r="L12" s="3"/>
      <c r="M12" s="5"/>
      <c r="N12" s="3"/>
      <c r="O12" s="4"/>
      <c r="P12" s="3"/>
    </row>
    <row r="13" spans="1:16" ht="30" customHeight="1" x14ac:dyDescent="0.15">
      <c r="A13" s="13"/>
      <c r="B13" s="18" t="s">
        <v>6</v>
      </c>
      <c r="C13" s="23">
        <v>6700</v>
      </c>
      <c r="D13" s="24" t="s">
        <v>11</v>
      </c>
      <c r="E13" s="22">
        <f>Månedsberegning_Mars!E13</f>
        <v>0</v>
      </c>
      <c r="F13" s="18"/>
      <c r="G13" s="13"/>
      <c r="L13" s="3"/>
      <c r="M13" s="3"/>
      <c r="N13" s="3"/>
      <c r="O13" s="4"/>
      <c r="P13" s="3"/>
    </row>
    <row r="14" spans="1:16" ht="27.75" customHeight="1" x14ac:dyDescent="0.15">
      <c r="A14" s="13"/>
      <c r="B14" s="18" t="s">
        <v>6</v>
      </c>
      <c r="C14" s="23">
        <v>6995</v>
      </c>
      <c r="D14" s="24" t="s">
        <v>12</v>
      </c>
      <c r="E14" s="22">
        <f>Månedsberegning_Mars!E14</f>
        <v>0</v>
      </c>
      <c r="F14" s="22"/>
      <c r="G14" s="17"/>
      <c r="H14" s="3"/>
      <c r="I14" s="3"/>
      <c r="J14" s="3"/>
      <c r="K14" s="3"/>
      <c r="L14" s="3"/>
      <c r="M14" s="3"/>
      <c r="N14" s="3"/>
      <c r="O14" s="4"/>
      <c r="P14" s="3"/>
    </row>
    <row r="15" spans="1:16" ht="32.25" customHeight="1" x14ac:dyDescent="0.15">
      <c r="A15" s="13"/>
      <c r="B15" s="18" t="s">
        <v>6</v>
      </c>
      <c r="C15" s="23">
        <v>7040</v>
      </c>
      <c r="D15" s="24" t="s">
        <v>13</v>
      </c>
      <c r="E15" s="22">
        <f>Månedsberegning_Mars!E15</f>
        <v>0</v>
      </c>
      <c r="F15" s="18"/>
      <c r="G15" s="13"/>
      <c r="L15" s="3"/>
      <c r="M15" s="3"/>
      <c r="N15" s="3"/>
      <c r="O15" s="4"/>
      <c r="P15" s="3"/>
    </row>
    <row r="16" spans="1:16" ht="14" x14ac:dyDescent="0.15">
      <c r="A16" s="13"/>
      <c r="B16" s="18" t="s">
        <v>6</v>
      </c>
      <c r="C16" s="23">
        <v>7490</v>
      </c>
      <c r="D16" s="24" t="s">
        <v>14</v>
      </c>
      <c r="E16" s="22">
        <f>Månedsberegning_Mars!E16</f>
        <v>0</v>
      </c>
      <c r="F16" s="25"/>
      <c r="G16" s="26"/>
      <c r="H16" s="9"/>
      <c r="I16" s="9"/>
      <c r="J16" s="9"/>
      <c r="K16" s="9"/>
      <c r="L16" s="3"/>
      <c r="M16" s="3"/>
      <c r="N16" s="3"/>
      <c r="O16" s="4"/>
      <c r="P16" s="3"/>
    </row>
    <row r="17" spans="1:16" ht="14" x14ac:dyDescent="0.15">
      <c r="A17" s="13"/>
      <c r="B17" s="18" t="s">
        <v>6</v>
      </c>
      <c r="C17" s="23">
        <v>7500</v>
      </c>
      <c r="D17" s="24" t="s">
        <v>15</v>
      </c>
      <c r="E17" s="22">
        <f>Månedsberegning_Mars!E17</f>
        <v>0</v>
      </c>
      <c r="F17" s="25"/>
      <c r="G17" s="26"/>
      <c r="H17" s="9"/>
      <c r="I17" s="9"/>
      <c r="J17" s="9"/>
      <c r="K17" s="9"/>
      <c r="L17" s="3"/>
      <c r="M17" s="3"/>
      <c r="N17" s="3"/>
      <c r="O17" s="4"/>
      <c r="P17" s="3"/>
    </row>
    <row r="18" spans="1:16" ht="27" customHeight="1" x14ac:dyDescent="0.15">
      <c r="A18" s="13"/>
      <c r="B18" s="18" t="s">
        <v>6</v>
      </c>
      <c r="C18" s="23" t="s">
        <v>16</v>
      </c>
      <c r="D18" s="24" t="s">
        <v>17</v>
      </c>
      <c r="E18" s="22">
        <f>Månedsberegning_Mars!E18</f>
        <v>0</v>
      </c>
      <c r="F18" s="25"/>
      <c r="G18" s="26"/>
      <c r="H18" s="9"/>
      <c r="I18" s="9"/>
      <c r="J18" s="9"/>
      <c r="K18" s="10"/>
      <c r="L18" s="3"/>
      <c r="M18" s="3"/>
      <c r="N18" s="3"/>
      <c r="O18" s="4"/>
      <c r="P18" s="3"/>
    </row>
    <row r="19" spans="1:16" ht="21" customHeight="1" x14ac:dyDescent="0.15">
      <c r="A19" s="13"/>
      <c r="B19" s="18" t="s">
        <v>6</v>
      </c>
      <c r="C19" s="18"/>
      <c r="D19" s="24" t="s">
        <v>18</v>
      </c>
      <c r="E19" s="22">
        <f>Månedsberegning_Mars!E19</f>
        <v>0</v>
      </c>
      <c r="F19" s="21" t="s">
        <v>19</v>
      </c>
      <c r="G19" s="13"/>
      <c r="L19" s="3"/>
      <c r="M19" s="3"/>
      <c r="N19" s="3"/>
      <c r="O19" s="4"/>
      <c r="P19" s="3"/>
    </row>
    <row r="20" spans="1:16" x14ac:dyDescent="0.15">
      <c r="A20" s="13"/>
      <c r="B20" s="13"/>
      <c r="C20" s="27"/>
      <c r="D20" s="27"/>
      <c r="E20" s="28"/>
      <c r="F20" s="17"/>
      <c r="G20" s="17"/>
      <c r="H20" s="3"/>
      <c r="I20" s="3"/>
      <c r="J20" s="3"/>
      <c r="K20" s="3"/>
      <c r="L20" s="3"/>
      <c r="M20" s="3"/>
      <c r="N20" s="3"/>
      <c r="O20" s="4"/>
      <c r="P20" s="3"/>
    </row>
    <row r="21" spans="1:16" x14ac:dyDescent="0.15">
      <c r="A21" s="13"/>
      <c r="B21" s="13"/>
      <c r="C21" s="13"/>
      <c r="D21" s="13"/>
      <c r="E21" s="17"/>
      <c r="F21" s="13"/>
      <c r="G21" s="17"/>
      <c r="H21" s="3"/>
      <c r="I21" s="3"/>
      <c r="J21" s="3"/>
      <c r="K21" s="3"/>
      <c r="L21" s="3"/>
      <c r="M21" s="3"/>
      <c r="N21" s="3"/>
      <c r="O21" s="4"/>
      <c r="P21" s="3"/>
    </row>
    <row r="22" spans="1:16" x14ac:dyDescent="0.15">
      <c r="A22" s="13"/>
      <c r="B22" s="13" t="s">
        <v>20</v>
      </c>
      <c r="C22" s="13"/>
      <c r="D22" s="13"/>
      <c r="E22" s="17">
        <f>SUM(E9:E21)</f>
        <v>100000</v>
      </c>
      <c r="F22" s="13"/>
      <c r="G22" s="17"/>
      <c r="H22" s="3"/>
      <c r="I22" s="3"/>
      <c r="J22" s="3"/>
      <c r="K22" s="3"/>
      <c r="L22" s="3"/>
      <c r="M22" s="3"/>
      <c r="N22" s="3"/>
      <c r="O22" s="4"/>
      <c r="P22" s="3"/>
    </row>
    <row r="23" spans="1:16" x14ac:dyDescent="0.15">
      <c r="A23" s="13"/>
      <c r="B23" s="13" t="s">
        <v>21</v>
      </c>
      <c r="C23" s="13"/>
      <c r="D23" s="13"/>
      <c r="E23" s="17">
        <f>E22/12</f>
        <v>8333.3333333333339</v>
      </c>
      <c r="F23" s="17"/>
      <c r="G23" s="17"/>
      <c r="H23" s="3"/>
      <c r="J23" s="3"/>
      <c r="O23" s="4"/>
    </row>
    <row r="24" spans="1:16" x14ac:dyDescent="0.15">
      <c r="A24" s="13"/>
      <c r="B24" s="29"/>
      <c r="C24" s="29"/>
      <c r="D24" s="29"/>
      <c r="E24" s="30"/>
      <c r="F24" s="13"/>
      <c r="G24" s="17"/>
      <c r="J24" s="6"/>
      <c r="O24" s="4"/>
    </row>
    <row r="25" spans="1:16" ht="19" thickBot="1" x14ac:dyDescent="0.25">
      <c r="A25" s="13"/>
      <c r="B25" s="27" t="s">
        <v>22</v>
      </c>
      <c r="C25" s="27"/>
      <c r="D25" s="38" t="s">
        <v>23</v>
      </c>
      <c r="E25" s="39">
        <f>IF(F5&gt;=-29%,0,-(F5*((E23-10000)*0.8)))</f>
        <v>-499.99999999999989</v>
      </c>
      <c r="F25" s="37">
        <f>IF(E25&gt;=5000,E25,0)</f>
        <v>0</v>
      </c>
      <c r="G25" s="13"/>
    </row>
    <row r="26" spans="1:16" ht="14" thickTop="1" x14ac:dyDescent="0.15">
      <c r="A26" s="13"/>
      <c r="B26" s="13"/>
      <c r="C26" s="13"/>
      <c r="D26" s="13"/>
      <c r="E26" s="35"/>
      <c r="F26" s="13"/>
      <c r="G26" s="13"/>
    </row>
    <row r="27" spans="1:16" ht="19" thickBot="1" x14ac:dyDescent="0.25">
      <c r="A27" s="13"/>
      <c r="B27" s="13" t="s">
        <v>22</v>
      </c>
      <c r="C27" s="13"/>
      <c r="D27" s="36" t="s">
        <v>24</v>
      </c>
      <c r="E27" s="39">
        <f>IF(F5&gt;=-29%,0,-(F5*((E23)*0.9)))</f>
        <v>2812.5000000000005</v>
      </c>
      <c r="F27" s="37">
        <f>IF(E27&gt;=5000,E27,0)</f>
        <v>0</v>
      </c>
      <c r="G27" s="13"/>
    </row>
    <row r="28" spans="1:16" ht="14" thickTop="1" x14ac:dyDescent="0.15">
      <c r="A28" s="13"/>
      <c r="B28" s="13"/>
      <c r="C28" s="13"/>
      <c r="D28" s="13"/>
      <c r="E28" s="13"/>
      <c r="F28" s="13"/>
      <c r="G28" s="13"/>
    </row>
    <row r="29" spans="1:16" x14ac:dyDescent="0.15">
      <c r="A29" s="13"/>
      <c r="B29" s="45" t="s">
        <v>30</v>
      </c>
      <c r="C29" s="46"/>
      <c r="D29" s="46"/>
      <c r="E29" s="46"/>
      <c r="F29" s="47"/>
      <c r="G29" s="13"/>
    </row>
    <row r="30" spans="1:16" x14ac:dyDescent="0.15">
      <c r="A30" s="13"/>
      <c r="B30" s="13"/>
      <c r="C30" s="13"/>
      <c r="D30" s="13"/>
      <c r="E30" s="13"/>
      <c r="F30" s="13"/>
      <c r="G30" s="13"/>
    </row>
    <row r="31" spans="1:16" x14ac:dyDescent="0.15">
      <c r="A31" s="13"/>
      <c r="B31" s="13"/>
      <c r="C31" s="13"/>
      <c r="D31" s="13"/>
      <c r="E31" s="13"/>
      <c r="F31" s="13"/>
      <c r="G31" s="13"/>
    </row>
    <row r="32" spans="1:16" x14ac:dyDescent="0.15">
      <c r="A32" s="13"/>
      <c r="B32" s="13"/>
      <c r="C32" s="13"/>
      <c r="D32" s="13"/>
      <c r="E32" s="13"/>
      <c r="F32" s="13"/>
      <c r="G32" s="13"/>
    </row>
  </sheetData>
  <mergeCells count="1">
    <mergeCell ref="B29:F29"/>
  </mergeCells>
  <pageMargins left="0.7" right="0.7" top="0.75" bottom="0.75" header="0.3" footer="0.3"/>
  <pageSetup paperSize="9"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Månedsberegning_Mars</vt:lpstr>
      <vt:lpstr>Månedsberegning_April</vt:lpstr>
      <vt:lpstr>Månedsberegning_Mai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2020-04-07T08:09:10Z</cp:lastPrinted>
  <dcterms:created xsi:type="dcterms:W3CDTF">2020-04-06T07:50:27Z</dcterms:created>
  <dcterms:modified xsi:type="dcterms:W3CDTF">2020-04-07T08:16:29Z</dcterms:modified>
</cp:coreProperties>
</file>